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Я\429\Письма\Структурным подразделениям\2021\Макагон Е.В\Проект прогноза на сайт\"/>
    </mc:Choice>
  </mc:AlternateContent>
  <bookViews>
    <workbookView xWindow="0" yWindow="0" windowWidth="28800" windowHeight="11835"/>
  </bookViews>
  <sheets>
    <sheet name="форма 2п (2)" sheetId="4" r:id="rId1"/>
  </sheets>
  <definedNames>
    <definedName name="_xlnm._FilterDatabase" localSheetId="0" hidden="1">'форма 2п (2)'!$B$7:$O$84</definedName>
    <definedName name="_xlnm.Print_Titles" localSheetId="0">'форма 2п (2)'!$4:$6</definedName>
    <definedName name="_xlnm.Print_Area" localSheetId="0">'форма 2п (2)'!$A$1:$O$104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85" i="4" l="1"/>
  <c r="N85" i="4"/>
  <c r="M85" i="4"/>
  <c r="L85" i="4"/>
  <c r="K85" i="4"/>
  <c r="J85" i="4"/>
  <c r="I85" i="4"/>
  <c r="H85" i="4"/>
  <c r="G85" i="4"/>
  <c r="O82" i="4"/>
  <c r="N82" i="4"/>
  <c r="M82" i="4"/>
  <c r="L82" i="4"/>
  <c r="K82" i="4"/>
  <c r="J82" i="4"/>
  <c r="I82" i="4"/>
  <c r="H82" i="4"/>
  <c r="G82" i="4"/>
  <c r="O79" i="4"/>
  <c r="N79" i="4"/>
  <c r="M79" i="4"/>
  <c r="L79" i="4"/>
  <c r="K79" i="4"/>
  <c r="J79" i="4"/>
  <c r="I79" i="4"/>
  <c r="H79" i="4"/>
  <c r="G79" i="4"/>
</calcChain>
</file>

<file path=xl/sharedStrings.xml><?xml version="1.0" encoding="utf-8"?>
<sst xmlns="http://schemas.openxmlformats.org/spreadsheetml/2006/main" count="173" uniqueCount="120">
  <si>
    <t xml:space="preserve">млн.руб. </t>
  </si>
  <si>
    <t>% к предыдущему году в сопоставимых ценах</t>
  </si>
  <si>
    <t>Ввод в действие жилых домов</t>
  </si>
  <si>
    <t>%</t>
  </si>
  <si>
    <t>Оборот розничной торговли</t>
  </si>
  <si>
    <t>единиц</t>
  </si>
  <si>
    <t>тыс. чел.</t>
  </si>
  <si>
    <t xml:space="preserve">млрд. руб. </t>
  </si>
  <si>
    <t>Инвестиции в основной капитал</t>
  </si>
  <si>
    <t>Индекс физического объема инвестиций в основной капитал</t>
  </si>
  <si>
    <t>Объем инвестиций в основной капитал за счет всех источников финансирования (без субъектов малого предпринимательства и объемов инвестиций, не наблюдаемых прямыми статистическими методами) - всего</t>
  </si>
  <si>
    <t>Индекс физического объема</t>
  </si>
  <si>
    <t>Собственные средства</t>
  </si>
  <si>
    <t>млн. рублей</t>
  </si>
  <si>
    <t>Заемные средства других организаций</t>
  </si>
  <si>
    <t>Прочие</t>
  </si>
  <si>
    <t xml:space="preserve"> 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</si>
  <si>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</si>
  <si>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</si>
  <si>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чел.</t>
  </si>
  <si>
    <t>Численность детей в дошкольных образовательных учреждениях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</si>
  <si>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</si>
  <si>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</si>
  <si>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</si>
  <si>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</si>
  <si>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</si>
  <si>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</si>
  <si>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</si>
  <si>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Численность иностранных граждан, прибывших в регион по цели поездки туризм</t>
  </si>
  <si>
    <t>Численность российских граждан, выехавших за границу</t>
  </si>
  <si>
    <t>% к предыдущему году в действующих ценах</t>
  </si>
  <si>
    <t>Среднесписочная численность работников организаций (без внешних совместителей)</t>
  </si>
  <si>
    <t>мест на 1000 детей в возрасте 1-6 лет</t>
  </si>
  <si>
    <t>Показатели</t>
  </si>
  <si>
    <t>Единица измерения</t>
  </si>
  <si>
    <t>отчет</t>
  </si>
  <si>
    <t>оценка</t>
  </si>
  <si>
    <t>прогноз</t>
  </si>
  <si>
    <t>Численность населения (среднегодовая)</t>
  </si>
  <si>
    <t>Все население (среднегодовая)</t>
  </si>
  <si>
    <t>тыс.чел.</t>
  </si>
  <si>
    <t>% к предыдущему году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</si>
  <si>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</si>
  <si>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</si>
  <si>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</si>
  <si>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</si>
  <si>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</si>
  <si>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</si>
  <si>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 xml:space="preserve">млн. руб. </t>
  </si>
  <si>
    <t>Обрабатывающие производства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</si>
  <si>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</si>
  <si>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</si>
  <si>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</si>
  <si>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</si>
  <si>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</si>
  <si>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базовый</t>
  </si>
  <si>
    <t>консервативный</t>
  </si>
  <si>
    <t>целевой</t>
  </si>
  <si>
    <t>1 вариант</t>
  </si>
  <si>
    <t>2 вариант</t>
  </si>
  <si>
    <t>3 вариант</t>
  </si>
  <si>
    <t>Численность населения трудоспособного возраста</t>
  </si>
  <si>
    <t>Численность населения старше трудоспособного возраста</t>
  </si>
  <si>
    <t>Миграционный прирост (убыль)</t>
  </si>
  <si>
    <t>тыс. чел</t>
  </si>
  <si>
    <t>Количество малых и средних предприятий, включая микропредприятия (на конец года)</t>
  </si>
  <si>
    <t>Привлеченные средства, из них:</t>
  </si>
  <si>
    <t xml:space="preserve">     кредиты банков, в том числе:</t>
  </si>
  <si>
    <t>Бюджетные средства, в том числе:</t>
  </si>
  <si>
    <t xml:space="preserve">     федеральный бюджет</t>
  </si>
  <si>
    <t xml:space="preserve">     бюджеты субъектов Российской Федерации</t>
  </si>
  <si>
    <t xml:space="preserve">     из местных бюджетов</t>
  </si>
  <si>
    <t xml:space="preserve">     кредиты иностранных банков</t>
  </si>
  <si>
    <t>% г/г</t>
  </si>
  <si>
    <t>Темп номинальной начисленной среднемесячной заработной платы работников организаций</t>
  </si>
  <si>
    <t>рублей</t>
  </si>
  <si>
    <t>Реальная заработная плата  работников организаций</t>
  </si>
  <si>
    <t>Общая численность безработных граждан</t>
  </si>
  <si>
    <t>Фонд заработной платы работников организаций</t>
  </si>
  <si>
    <t>Темп роста фонда заработной платы работников организаций</t>
  </si>
  <si>
    <t>Население</t>
  </si>
  <si>
    <t>Производство товаров и услуг</t>
  </si>
  <si>
    <t>Промышленное производство:</t>
  </si>
  <si>
    <t>Объем отгруженных товаров собственного производства, выполненных работ и услуг собственными силами - РАЗДЕЛ: Обрабатывающие производства*</t>
  </si>
  <si>
    <t>Темп роста отгрузки - РАЗДЕЛ: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</si>
  <si>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РАЗДЕЛ: Обеспечение электрической энергией, газом и паром; кондиционирование воздуха*</t>
  </si>
  <si>
    <t>Темп роста отгрузки - РАЗДЕЛ: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</si>
  <si>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РАЗДЕЛ: Водоснабжение; водоотведение, организация сбора и утилизации отходов, деятельность по ликвидации загрязнений*</t>
  </si>
  <si>
    <t>Темп роста отгрузки - РАЗДЕЛ: 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</si>
  <si>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</si>
  <si>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Объем работ, выполненных по виду экономической деятельности "Строительство"*</t>
  </si>
  <si>
    <t>Индекс производства по виду деятельности "Строительство"</t>
  </si>
  <si>
    <t>Торговля и услуги населению</t>
  </si>
  <si>
    <t>Малое и среднее предпринимательство, включая микропредприятия</t>
  </si>
  <si>
    <t>Инвестиции</t>
  </si>
  <si>
    <t xml:space="preserve">Распределение инвестиций  в основной капитал по источникам финансирования (без субъектов малого предпринимательства и объема инвестиций, не наблюдаемых прямыми статистическими методами) </t>
  </si>
  <si>
    <t>Труд и занятость</t>
  </si>
  <si>
    <t>Номинальная начисленная среднемесячная заработная плата работников организаций*</t>
  </si>
  <si>
    <t>Развитие социальной сферы</t>
  </si>
  <si>
    <t>Туризм</t>
  </si>
  <si>
    <t>Все страны</t>
  </si>
  <si>
    <t xml:space="preserve">   Страны вне СНГ</t>
  </si>
  <si>
    <t xml:space="preserve">   Страны СНГ</t>
  </si>
  <si>
    <t xml:space="preserve">    Страны вне СНГ</t>
  </si>
  <si>
    <t xml:space="preserve">    Страны СНГ</t>
  </si>
  <si>
    <t xml:space="preserve">    СОГЛАСОВАНО</t>
  </si>
  <si>
    <t xml:space="preserve">                                                                                           В.В. Карпова</t>
  </si>
  <si>
    <t xml:space="preserve">    Заместитель главы администрации </t>
  </si>
  <si>
    <t xml:space="preserve">    города Пятигорска</t>
  </si>
  <si>
    <t xml:space="preserve">Численность рабочей силы </t>
  </si>
  <si>
    <t>российских посетителей из других регионов (резидентов)</t>
  </si>
  <si>
    <t>Количество российских туристов, посетивших муниципальное образование (резидентов), в том числе:</t>
  </si>
  <si>
    <t>* показатели социально-экономического развития города-курорта Пятигорска по данным Управления Федеральной службы государственной статистики по Северо-Кавказскому Федеральному округу, представленным в статистическом бюллетене "Основные показатели социально-экономического положения районов и городов Ставропольского края"</t>
  </si>
  <si>
    <t>в ценах соответствующих лет;
млн. руб.</t>
  </si>
  <si>
    <t xml:space="preserve"> Главы города Пятигорска </t>
  </si>
  <si>
    <t>Д.Ю.Ворошилов</t>
  </si>
  <si>
    <t xml:space="preserve">               "_____" _______________ 2021 года</t>
  </si>
  <si>
    <t>тыс. кв. м. общей площади</t>
  </si>
  <si>
    <t>млн. руб.</t>
  </si>
  <si>
    <t>Проект прогноза социально-экономического развития города-курорта Пятигорска на 2022 год и период до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</si>
</sst>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4"/>
      <color indexed="8"/>
      <name val="Arial Cyr"/>
      <family val="2"/>
      <charset val="204"/>
    </font>
    <font>
      <sz val="36"/>
      <name val="Times New Roman"/>
      <family val="1"/>
      <charset val="204"/>
    </font>
    <font>
      <b/>
      <sz val="36"/>
      <name val="Arial Cyr"/>
      <charset val="204"/>
    </font>
    <font>
      <b/>
      <sz val="26"/>
      <name val="Times New Roman"/>
      <family val="1"/>
      <charset val="204"/>
    </font>
    <font>
      <sz val="24"/>
      <name val="Times New Roman"/>
      <family val="1"/>
      <charset val="204"/>
    </font>
    <font>
      <sz val="24"/>
      <name val="Arial Cyr"/>
      <charset val="204"/>
    </font>
    <font>
      <sz val="10"/>
      <name val="Arial Cyr"/>
      <charset val="204"/>
    </font>
    <font>
      <b/>
      <i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94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Continuous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 shrinkToFit="1"/>
    </xf>
    <xf numFmtId="0" fontId="4" fillId="0" borderId="0" xfId="0" applyFont="1" applyFill="1"/>
    <xf numFmtId="0" fontId="4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2" fontId="2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3" fillId="0" borderId="0" xfId="0" applyFont="1" applyAlignment="1">
      <alignment wrapText="1"/>
    </xf>
    <xf numFmtId="0" fontId="9" fillId="0" borderId="0" xfId="0" applyFont="1" applyFill="1"/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 shrinkToFi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164" fontId="2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/>
    <xf numFmtId="2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165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9" fontId="4" fillId="0" borderId="0" xfId="1" applyFont="1" applyFill="1"/>
    <xf numFmtId="10" fontId="4" fillId="0" borderId="0" xfId="1" applyNumberFormat="1" applyFont="1" applyFill="1"/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 applyProtection="1">
      <alignment horizontal="centerContinuous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 applyProtection="1">
      <alignment horizontal="center" vertical="center" wrapText="1" shrinkToFit="1"/>
    </xf>
    <xf numFmtId="0" fontId="2" fillId="0" borderId="2" xfId="0" applyFont="1" applyFill="1" applyBorder="1" applyAlignment="1" applyProtection="1">
      <alignment horizontal="center" vertical="center" wrapText="1" shrinkToFit="1"/>
    </xf>
    <xf numFmtId="0" fontId="12" fillId="0" borderId="1" xfId="0" applyFont="1" applyFill="1" applyBorder="1" applyAlignment="1" applyProtection="1">
      <alignment vertical="center" wrapText="1" shrinkToFit="1"/>
    </xf>
    <xf numFmtId="0" fontId="12" fillId="0" borderId="2" xfId="0" applyFont="1" applyFill="1" applyBorder="1" applyAlignment="1" applyProtection="1">
      <alignment vertical="center" wrapText="1" shrinkToFit="1"/>
    </xf>
    <xf numFmtId="164" fontId="3" fillId="0" borderId="1" xfId="0" applyNumberFormat="1" applyFont="1" applyFill="1" applyBorder="1" applyAlignment="1">
      <alignment horizontal="center" vertical="center" wrapText="1" shrinkToFi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 shrinkToFi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>
      <alignment wrapText="1"/>
    </xf>
    <xf numFmtId="0" fontId="0" fillId="0" borderId="0" xfId="0" applyAlignment="1">
      <alignment wrapText="1"/>
    </xf>
    <xf numFmtId="0" fontId="9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3"/>
  <sheetViews>
    <sheetView tabSelected="1" view="pageBreakPreview" zoomScale="60" zoomScaleNormal="75" workbookViewId="0">
      <pane ySplit="8" topLeftCell="A9" activePane="bottomLeft" state="frozen"/>
      <selection pane="bottomLeft" activeCell="E12" sqref="E12"/>
    </sheetView>
  </sheetViews>
  <sheetFormatPr defaultColWidth="9.140625" defaultRowHeight="18" x14ac:dyDescent="0.25"/>
  <cols>
    <col min="1" max="1" width="9.140625" style="10"/>
    <col min="2" max="2" width="62.5703125" style="10" customWidth="1"/>
    <col min="3" max="3" width="43.42578125" style="10" customWidth="1"/>
    <col min="4" max="4" width="14.42578125" style="10" customWidth="1"/>
    <col min="5" max="5" width="15.140625" style="10" customWidth="1"/>
    <col min="6" max="6" width="15.28515625" style="10" customWidth="1"/>
    <col min="7" max="7" width="22.140625" style="10" customWidth="1"/>
    <col min="8" max="8" width="16.7109375" style="10" customWidth="1"/>
    <col min="9" max="9" width="16.42578125" style="10" customWidth="1"/>
    <col min="10" max="10" width="21.7109375" style="10" customWidth="1"/>
    <col min="11" max="11" width="18.85546875" style="10" customWidth="1"/>
    <col min="12" max="12" width="18" style="10" customWidth="1"/>
    <col min="13" max="13" width="21.85546875" style="10" customWidth="1"/>
    <col min="14" max="14" width="14.7109375" style="10" customWidth="1"/>
    <col min="15" max="15" width="20.28515625" style="10" customWidth="1"/>
    <col min="16" max="16" width="8.85546875" style="10" customWidth="1"/>
    <col min="17" max="17" width="9.85546875" style="10" customWidth="1"/>
    <col min="18" max="18" width="10.28515625" style="10" customWidth="1"/>
    <col min="19" max="19" width="10.140625" style="10" customWidth="1"/>
    <col min="20" max="20" width="12" style="10" customWidth="1"/>
    <col min="21" max="21" width="9.7109375" style="10" customWidth="1"/>
    <col min="22" max="22" width="9.42578125" style="10" customWidth="1"/>
    <col min="23" max="23" width="9.5703125" style="10" customWidth="1"/>
    <col min="24" max="24" width="10.5703125" style="10" customWidth="1"/>
    <col min="25" max="25" width="10.28515625" style="10" customWidth="1"/>
    <col min="26" max="26" width="9.140625" style="10"/>
    <col min="27" max="27" width="12.7109375" style="10" customWidth="1"/>
    <col min="28" max="28" width="11.5703125" style="10" customWidth="1"/>
    <col min="29" max="29" width="15.28515625" style="10" customWidth="1"/>
    <col min="30" max="16384" width="9.140625" style="10"/>
  </cols>
  <sheetData>
    <row r="1" spans="2:30" ht="45.75" x14ac:dyDescent="0.25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  <c r="O1" s="16"/>
      <c r="P1" s="16"/>
      <c r="Q1" s="16"/>
    </row>
    <row r="2" spans="2:30" ht="77.25" customHeight="1" x14ac:dyDescent="0.25">
      <c r="B2" s="89" t="s">
        <v>119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52"/>
      <c r="Q2" s="52"/>
      <c r="R2" s="56"/>
      <c r="S2" s="57"/>
      <c r="T2" s="58"/>
      <c r="U2" s="57"/>
      <c r="V2" s="57"/>
      <c r="W2" s="57"/>
      <c r="X2" s="57"/>
      <c r="Y2" s="58"/>
      <c r="Z2" s="57"/>
      <c r="AA2" s="57"/>
      <c r="AB2" s="20"/>
      <c r="AC2" s="20"/>
      <c r="AD2" s="20"/>
    </row>
    <row r="3" spans="2:30" x14ac:dyDescent="0.25">
      <c r="B3" s="10" t="s">
        <v>16</v>
      </c>
    </row>
    <row r="4" spans="2:30" ht="18.75" x14ac:dyDescent="0.25">
      <c r="B4" s="90" t="s">
        <v>33</v>
      </c>
      <c r="C4" s="90" t="s">
        <v>34</v>
      </c>
      <c r="D4" s="1" t="s">
        <v>35</v>
      </c>
      <c r="E4" s="2" t="s">
        <v>35</v>
      </c>
      <c r="F4" s="2" t="s">
        <v>36</v>
      </c>
      <c r="G4" s="2" t="s">
        <v>37</v>
      </c>
      <c r="H4" s="2"/>
      <c r="I4" s="2"/>
      <c r="J4" s="2"/>
      <c r="K4" s="2"/>
      <c r="L4" s="2"/>
      <c r="M4" s="2"/>
      <c r="N4" s="2"/>
      <c r="O4" s="2"/>
      <c r="P4" s="60"/>
      <c r="Q4" s="60"/>
    </row>
    <row r="5" spans="2:30" ht="29.25" customHeight="1" x14ac:dyDescent="0.25">
      <c r="B5" s="90"/>
      <c r="C5" s="90"/>
      <c r="D5" s="90">
        <v>2019</v>
      </c>
      <c r="E5" s="90">
        <v>2020</v>
      </c>
      <c r="F5" s="90">
        <v>2021</v>
      </c>
      <c r="G5" s="90">
        <v>2022</v>
      </c>
      <c r="H5" s="91"/>
      <c r="I5" s="91"/>
      <c r="J5" s="90">
        <v>2023</v>
      </c>
      <c r="K5" s="91"/>
      <c r="L5" s="91"/>
      <c r="M5" s="90">
        <v>2024</v>
      </c>
      <c r="N5" s="91"/>
      <c r="O5" s="91"/>
      <c r="P5" s="61"/>
      <c r="Q5" s="61"/>
    </row>
    <row r="6" spans="2:30" ht="37.5" x14ac:dyDescent="0.25">
      <c r="B6" s="90"/>
      <c r="C6" s="90"/>
      <c r="D6" s="90"/>
      <c r="E6" s="90"/>
      <c r="F6" s="90"/>
      <c r="G6" s="1" t="s">
        <v>56</v>
      </c>
      <c r="H6" s="1" t="s">
        <v>55</v>
      </c>
      <c r="I6" s="1" t="s">
        <v>57</v>
      </c>
      <c r="J6" s="1" t="s">
        <v>56</v>
      </c>
      <c r="K6" s="1" t="s">
        <v>55</v>
      </c>
      <c r="L6" s="1" t="s">
        <v>57</v>
      </c>
      <c r="M6" s="85" t="s">
        <v>56</v>
      </c>
      <c r="N6" s="85" t="s">
        <v>55</v>
      </c>
      <c r="O6" s="85" t="s">
        <v>57</v>
      </c>
      <c r="P6" s="62"/>
      <c r="Q6" s="62"/>
    </row>
    <row r="7" spans="2:30" ht="18.75" x14ac:dyDescent="0.25">
      <c r="B7" s="91"/>
      <c r="C7" s="91"/>
      <c r="D7" s="91"/>
      <c r="E7" s="91"/>
      <c r="F7" s="91"/>
      <c r="G7" s="1" t="s">
        <v>58</v>
      </c>
      <c r="H7" s="1" t="s">
        <v>59</v>
      </c>
      <c r="I7" s="1" t="s">
        <v>60</v>
      </c>
      <c r="J7" s="1" t="s">
        <v>58</v>
      </c>
      <c r="K7" s="1" t="s">
        <v>59</v>
      </c>
      <c r="L7" s="1" t="s">
        <v>60</v>
      </c>
      <c r="M7" s="85" t="s">
        <v>58</v>
      </c>
      <c r="N7" s="85" t="s">
        <v>59</v>
      </c>
      <c r="O7" s="85" t="s">
        <v>60</v>
      </c>
      <c r="P7" s="62"/>
      <c r="Q7" s="62"/>
    </row>
    <row r="8" spans="2:30" ht="18.75" x14ac:dyDescent="0.25">
      <c r="B8" s="5" t="s">
        <v>80</v>
      </c>
      <c r="C8" s="3"/>
      <c r="D8" s="1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63"/>
      <c r="Q8" s="63"/>
    </row>
    <row r="9" spans="2:30" ht="24.75" customHeight="1" x14ac:dyDescent="0.25">
      <c r="B9" s="5" t="s">
        <v>38</v>
      </c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4"/>
      <c r="P9" s="63"/>
      <c r="Q9" s="63"/>
    </row>
    <row r="10" spans="2:30" ht="32.25" customHeight="1" x14ac:dyDescent="0.25">
      <c r="B10" s="5" t="s">
        <v>39</v>
      </c>
      <c r="C10" s="7" t="s">
        <v>40</v>
      </c>
      <c r="D10" s="12">
        <v>214.3</v>
      </c>
      <c r="E10" s="12">
        <v>213.4</v>
      </c>
      <c r="F10" s="12">
        <v>211.8</v>
      </c>
      <c r="G10" s="12">
        <v>217.8</v>
      </c>
      <c r="H10" s="12">
        <v>221.2</v>
      </c>
      <c r="I10" s="12">
        <v>225.4</v>
      </c>
      <c r="J10" s="12">
        <v>215.2</v>
      </c>
      <c r="K10" s="12">
        <v>219.8</v>
      </c>
      <c r="L10" s="75">
        <v>224.4</v>
      </c>
      <c r="M10" s="12">
        <v>214.6</v>
      </c>
      <c r="N10" s="12">
        <v>219.2</v>
      </c>
      <c r="O10" s="12">
        <v>223.8</v>
      </c>
      <c r="P10" s="63"/>
      <c r="Q10" s="63"/>
    </row>
    <row r="11" spans="2:30" ht="26.25" customHeight="1" x14ac:dyDescent="0.3">
      <c r="B11" s="13" t="s">
        <v>61</v>
      </c>
      <c r="C11" s="7" t="s">
        <v>40</v>
      </c>
      <c r="D11" s="35">
        <v>132.1</v>
      </c>
      <c r="E11" s="19">
        <v>129.80000000000001</v>
      </c>
      <c r="F11" s="12">
        <v>128.9</v>
      </c>
      <c r="G11" s="12">
        <v>127.8</v>
      </c>
      <c r="H11" s="12">
        <v>128.30000000000001</v>
      </c>
      <c r="I11" s="12">
        <v>130.69999999999999</v>
      </c>
      <c r="J11" s="12">
        <v>127.3</v>
      </c>
      <c r="K11" s="12">
        <v>128.1</v>
      </c>
      <c r="L11" s="12">
        <v>130.5</v>
      </c>
      <c r="M11" s="12">
        <v>126.2</v>
      </c>
      <c r="N11" s="12">
        <v>127.8</v>
      </c>
      <c r="O11" s="12">
        <v>130.19999999999999</v>
      </c>
      <c r="P11" s="58"/>
      <c r="Q11" s="58"/>
    </row>
    <row r="12" spans="2:30" ht="37.5" x14ac:dyDescent="0.3">
      <c r="B12" s="13" t="s">
        <v>62</v>
      </c>
      <c r="C12" s="7" t="s">
        <v>40</v>
      </c>
      <c r="D12" s="19">
        <v>49.5</v>
      </c>
      <c r="E12" s="19">
        <v>49.2</v>
      </c>
      <c r="F12" s="12">
        <v>48.9</v>
      </c>
      <c r="G12" s="12">
        <v>48.5</v>
      </c>
      <c r="H12" s="12">
        <v>49.4</v>
      </c>
      <c r="I12" s="12">
        <v>49.3</v>
      </c>
      <c r="J12" s="12">
        <v>48.2</v>
      </c>
      <c r="K12" s="12">
        <v>49.2</v>
      </c>
      <c r="L12" s="75">
        <v>49.6</v>
      </c>
      <c r="M12" s="84">
        <v>48</v>
      </c>
      <c r="N12" s="12">
        <v>49.4</v>
      </c>
      <c r="O12" s="12">
        <v>49.9</v>
      </c>
      <c r="P12" s="64"/>
      <c r="Q12" s="64"/>
    </row>
    <row r="13" spans="2:30" ht="37.5" x14ac:dyDescent="0.25">
      <c r="B13" s="8" t="s">
        <v>42</v>
      </c>
      <c r="C13" s="7" t="s">
        <v>43</v>
      </c>
      <c r="D13" s="35">
        <v>9.4</v>
      </c>
      <c r="E13" s="35">
        <v>8.4</v>
      </c>
      <c r="F13" s="12">
        <v>7.6</v>
      </c>
      <c r="G13" s="12">
        <v>7.5</v>
      </c>
      <c r="H13" s="12">
        <v>7.9</v>
      </c>
      <c r="I13" s="12">
        <v>8.1999999999999993</v>
      </c>
      <c r="J13" s="12">
        <v>7.7</v>
      </c>
      <c r="K13" s="12">
        <v>8.1</v>
      </c>
      <c r="L13" s="12">
        <v>8.5</v>
      </c>
      <c r="M13" s="12">
        <v>7.9</v>
      </c>
      <c r="N13" s="12">
        <v>8.6</v>
      </c>
      <c r="O13" s="12">
        <v>9.1</v>
      </c>
      <c r="P13" s="58"/>
      <c r="Q13" s="58"/>
    </row>
    <row r="14" spans="2:30" ht="37.5" x14ac:dyDescent="0.25">
      <c r="B14" s="8" t="s">
        <v>44</v>
      </c>
      <c r="C14" s="7" t="s">
        <v>45</v>
      </c>
      <c r="D14" s="35">
        <v>9.6999999999999993</v>
      </c>
      <c r="E14" s="35">
        <v>11.3</v>
      </c>
      <c r="F14" s="12">
        <v>12.6</v>
      </c>
      <c r="G14" s="12">
        <v>13.1</v>
      </c>
      <c r="H14" s="12">
        <v>12.9</v>
      </c>
      <c r="I14" s="12">
        <v>12.7</v>
      </c>
      <c r="J14" s="12">
        <v>13</v>
      </c>
      <c r="K14" s="12">
        <v>12.7</v>
      </c>
      <c r="L14" s="12">
        <v>12.5</v>
      </c>
      <c r="M14" s="12">
        <v>12.8</v>
      </c>
      <c r="N14" s="12">
        <v>12.3</v>
      </c>
      <c r="O14" s="12">
        <v>12</v>
      </c>
      <c r="P14" s="57"/>
      <c r="Q14" s="57"/>
    </row>
    <row r="15" spans="2:30" ht="26.25" customHeight="1" x14ac:dyDescent="0.25">
      <c r="B15" s="8" t="s">
        <v>46</v>
      </c>
      <c r="C15" s="7" t="s">
        <v>47</v>
      </c>
      <c r="D15" s="12">
        <v>-0.3</v>
      </c>
      <c r="E15" s="12">
        <v>-2.9</v>
      </c>
      <c r="F15" s="12">
        <v>-5</v>
      </c>
      <c r="G15" s="12">
        <v>-5.6</v>
      </c>
      <c r="H15" s="12">
        <v>-5</v>
      </c>
      <c r="I15" s="12">
        <v>-4.5</v>
      </c>
      <c r="J15" s="12">
        <v>-5.3</v>
      </c>
      <c r="K15" s="12">
        <v>-4.5999999999999996</v>
      </c>
      <c r="L15" s="12">
        <v>-4</v>
      </c>
      <c r="M15" s="12">
        <v>-4.9000000000000004</v>
      </c>
      <c r="N15" s="12">
        <v>-3.7</v>
      </c>
      <c r="O15" s="12">
        <v>-2.9</v>
      </c>
      <c r="P15" s="58"/>
      <c r="Q15" s="58"/>
    </row>
    <row r="16" spans="2:30" ht="27.75" customHeight="1" x14ac:dyDescent="0.25">
      <c r="B16" s="8" t="s">
        <v>63</v>
      </c>
      <c r="C16" s="7" t="s">
        <v>64</v>
      </c>
      <c r="D16" s="12">
        <v>0.61</v>
      </c>
      <c r="E16" s="12">
        <v>-1.61</v>
      </c>
      <c r="F16" s="12">
        <v>-0.7</v>
      </c>
      <c r="G16" s="12">
        <v>-0.7</v>
      </c>
      <c r="H16" s="12">
        <v>-0.5</v>
      </c>
      <c r="I16" s="12">
        <v>-0.3</v>
      </c>
      <c r="J16" s="12">
        <v>-0.6</v>
      </c>
      <c r="K16" s="12">
        <v>-0.4</v>
      </c>
      <c r="L16" s="12">
        <v>-0.2</v>
      </c>
      <c r="M16" s="12">
        <v>-0.5</v>
      </c>
      <c r="N16" s="12">
        <v>0.2</v>
      </c>
      <c r="O16" s="12">
        <v>0.4</v>
      </c>
      <c r="P16" s="57"/>
      <c r="Q16" s="57"/>
    </row>
    <row r="17" spans="2:17" ht="18.75" x14ac:dyDescent="0.25">
      <c r="B17" s="5" t="s">
        <v>81</v>
      </c>
      <c r="C17" s="7"/>
      <c r="D17" s="11"/>
      <c r="E17" s="11"/>
      <c r="F17" s="4"/>
      <c r="G17" s="4"/>
      <c r="H17" s="4"/>
      <c r="I17" s="4"/>
      <c r="J17" s="4"/>
      <c r="K17" s="4"/>
      <c r="L17" s="4"/>
      <c r="M17" s="4"/>
      <c r="N17" s="4"/>
      <c r="O17" s="4"/>
      <c r="P17" s="63"/>
      <c r="Q17" s="63"/>
    </row>
    <row r="18" spans="2:17" ht="18.75" x14ac:dyDescent="0.25">
      <c r="B18" s="5" t="s">
        <v>82</v>
      </c>
      <c r="C18" s="7"/>
      <c r="D18" s="17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63"/>
      <c r="Q18" s="63"/>
    </row>
    <row r="19" spans="2:17" ht="18.75" x14ac:dyDescent="0.25">
      <c r="B19" s="8" t="s">
        <v>49</v>
      </c>
      <c r="C19" s="3"/>
      <c r="D19" s="17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63"/>
      <c r="Q19" s="63"/>
    </row>
    <row r="20" spans="2:17" ht="82.5" customHeight="1" x14ac:dyDescent="0.25">
      <c r="B20" s="8" t="s">
        <v>83</v>
      </c>
      <c r="C20" s="3" t="s">
        <v>48</v>
      </c>
      <c r="D20" s="34">
        <v>7949.5</v>
      </c>
      <c r="E20" s="34">
        <v>8426.84</v>
      </c>
      <c r="F20" s="34">
        <v>9693.4</v>
      </c>
      <c r="G20" s="34">
        <v>10049.9</v>
      </c>
      <c r="H20" s="34">
        <v>10512.4</v>
      </c>
      <c r="I20" s="34">
        <v>10654</v>
      </c>
      <c r="J20" s="34">
        <v>10517.9</v>
      </c>
      <c r="K20" s="34">
        <v>11425</v>
      </c>
      <c r="L20" s="34">
        <v>11791</v>
      </c>
      <c r="M20" s="34">
        <v>11012.2</v>
      </c>
      <c r="N20" s="34">
        <v>12430</v>
      </c>
      <c r="O20" s="34">
        <v>12840.4</v>
      </c>
      <c r="P20" s="65"/>
      <c r="Q20" s="65"/>
    </row>
    <row r="21" spans="2:17" ht="37.5" x14ac:dyDescent="0.25">
      <c r="B21" s="8" t="s">
        <v>84</v>
      </c>
      <c r="C21" s="3" t="s">
        <v>30</v>
      </c>
      <c r="D21" s="12">
        <v>98.7</v>
      </c>
      <c r="E21" s="35">
        <v>106</v>
      </c>
      <c r="F21" s="35">
        <v>115</v>
      </c>
      <c r="G21" s="12">
        <v>103.7</v>
      </c>
      <c r="H21" s="12">
        <v>108.4</v>
      </c>
      <c r="I21" s="35">
        <v>109.9</v>
      </c>
      <c r="J21" s="12">
        <v>104.6</v>
      </c>
      <c r="K21" s="12">
        <v>108.7</v>
      </c>
      <c r="L21" s="12">
        <v>110.7</v>
      </c>
      <c r="M21" s="12">
        <v>104.7</v>
      </c>
      <c r="N21" s="12">
        <v>108.8</v>
      </c>
      <c r="O21" s="12">
        <v>108.9</v>
      </c>
      <c r="P21" s="57"/>
      <c r="Q21" s="57"/>
    </row>
    <row r="22" spans="2:17" ht="37.5" x14ac:dyDescent="0.25">
      <c r="B22" s="8" t="s">
        <v>52</v>
      </c>
      <c r="C22" s="7"/>
      <c r="D22" s="29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66"/>
      <c r="Q22" s="66"/>
    </row>
    <row r="23" spans="2:17" ht="93.75" x14ac:dyDescent="0.25">
      <c r="B23" s="8" t="s">
        <v>85</v>
      </c>
      <c r="C23" s="7" t="s">
        <v>48</v>
      </c>
      <c r="D23" s="34">
        <v>13084.01</v>
      </c>
      <c r="E23" s="34">
        <v>14732.63</v>
      </c>
      <c r="F23" s="34">
        <v>13545.9</v>
      </c>
      <c r="G23" s="34">
        <v>13369.8</v>
      </c>
      <c r="H23" s="34">
        <v>13667.8</v>
      </c>
      <c r="I23" s="34">
        <v>13803.3</v>
      </c>
      <c r="J23" s="34">
        <v>13276.2</v>
      </c>
      <c r="K23" s="34">
        <v>13913.8</v>
      </c>
      <c r="L23" s="34">
        <v>14189.8</v>
      </c>
      <c r="M23" s="34">
        <v>13316</v>
      </c>
      <c r="N23" s="34">
        <v>14289.5</v>
      </c>
      <c r="O23" s="34">
        <v>14700.6</v>
      </c>
      <c r="P23" s="65"/>
      <c r="Q23" s="65"/>
    </row>
    <row r="24" spans="2:17" ht="56.25" x14ac:dyDescent="0.25">
      <c r="B24" s="8" t="s">
        <v>86</v>
      </c>
      <c r="C24" s="7" t="s">
        <v>30</v>
      </c>
      <c r="D24" s="35">
        <v>102</v>
      </c>
      <c r="E24" s="12">
        <v>112.6</v>
      </c>
      <c r="F24" s="35">
        <v>91.9</v>
      </c>
      <c r="G24" s="35">
        <v>98.7</v>
      </c>
      <c r="H24" s="35">
        <v>100.9</v>
      </c>
      <c r="I24" s="35">
        <v>101.9</v>
      </c>
      <c r="J24" s="35">
        <v>99.3</v>
      </c>
      <c r="K24" s="35">
        <v>101.8</v>
      </c>
      <c r="L24" s="35">
        <v>102.8</v>
      </c>
      <c r="M24" s="35">
        <v>100.3</v>
      </c>
      <c r="N24" s="35">
        <v>102.7</v>
      </c>
      <c r="O24" s="35">
        <v>103.6</v>
      </c>
      <c r="P24" s="58"/>
      <c r="Q24" s="58"/>
    </row>
    <row r="25" spans="2:17" ht="56.25" x14ac:dyDescent="0.25">
      <c r="B25" s="8" t="s">
        <v>53</v>
      </c>
      <c r="C25" s="3"/>
      <c r="D25" s="29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66"/>
      <c r="Q25" s="66"/>
    </row>
    <row r="26" spans="2:17" ht="112.5" x14ac:dyDescent="0.25">
      <c r="B26" s="8" t="s">
        <v>87</v>
      </c>
      <c r="C26" s="3" t="s">
        <v>48</v>
      </c>
      <c r="D26" s="34">
        <v>1119.1500000000001</v>
      </c>
      <c r="E26" s="34">
        <v>1060.01</v>
      </c>
      <c r="F26" s="34">
        <v>1170.2</v>
      </c>
      <c r="G26" s="34">
        <v>1212.3</v>
      </c>
      <c r="H26" s="34">
        <v>1226.4000000000001</v>
      </c>
      <c r="I26" s="34">
        <v>1248.5999999999999</v>
      </c>
      <c r="J26" s="34">
        <v>1265.5999999999999</v>
      </c>
      <c r="K26" s="34">
        <v>1290.2</v>
      </c>
      <c r="L26" s="34">
        <v>1337.2</v>
      </c>
      <c r="M26" s="34">
        <v>1323.9</v>
      </c>
      <c r="N26" s="34">
        <v>1372.7</v>
      </c>
      <c r="O26" s="34">
        <v>1446.9</v>
      </c>
      <c r="P26" s="65"/>
      <c r="Q26" s="65"/>
    </row>
    <row r="27" spans="2:17" ht="75" x14ac:dyDescent="0.25">
      <c r="B27" s="8" t="s">
        <v>88</v>
      </c>
      <c r="C27" s="3" t="s">
        <v>30</v>
      </c>
      <c r="D27" s="12">
        <v>110.2</v>
      </c>
      <c r="E27" s="12">
        <v>94.7</v>
      </c>
      <c r="F27" s="12">
        <v>110.4</v>
      </c>
      <c r="G27" s="35">
        <v>103.6</v>
      </c>
      <c r="H27" s="35">
        <v>104.8</v>
      </c>
      <c r="I27" s="35">
        <v>106.7</v>
      </c>
      <c r="J27" s="12">
        <v>104.4</v>
      </c>
      <c r="K27" s="12">
        <v>105.2</v>
      </c>
      <c r="L27" s="12">
        <v>107.1</v>
      </c>
      <c r="M27" s="12">
        <v>104.6</v>
      </c>
      <c r="N27" s="12">
        <v>106.4</v>
      </c>
      <c r="O27" s="35">
        <v>108.2</v>
      </c>
      <c r="P27" s="58"/>
      <c r="Q27" s="58"/>
    </row>
    <row r="28" spans="2:17" ht="18.75" x14ac:dyDescent="0.25">
      <c r="B28" s="5" t="s">
        <v>89</v>
      </c>
      <c r="C28" s="3"/>
      <c r="D28" s="29"/>
      <c r="E28" s="30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66"/>
      <c r="Q28" s="66"/>
    </row>
    <row r="29" spans="2:17" ht="37.5" x14ac:dyDescent="0.25">
      <c r="B29" s="5" t="s">
        <v>90</v>
      </c>
      <c r="C29" s="37" t="s">
        <v>113</v>
      </c>
      <c r="D29" s="12">
        <v>2954.5</v>
      </c>
      <c r="E29" s="12">
        <v>1507.5</v>
      </c>
      <c r="F29" s="12">
        <v>1517.3</v>
      </c>
      <c r="G29" s="12">
        <v>1535.7</v>
      </c>
      <c r="H29" s="12">
        <v>1580.4</v>
      </c>
      <c r="I29" s="12">
        <v>1612</v>
      </c>
      <c r="J29" s="12">
        <v>1570</v>
      </c>
      <c r="K29" s="12">
        <v>1871.4</v>
      </c>
      <c r="L29" s="12">
        <v>1985.1</v>
      </c>
      <c r="M29" s="12">
        <v>1634.4</v>
      </c>
      <c r="N29" s="75">
        <v>2186.8000000000002</v>
      </c>
      <c r="O29" s="12">
        <v>2587.3000000000002</v>
      </c>
      <c r="P29" s="67"/>
      <c r="Q29" s="67"/>
    </row>
    <row r="30" spans="2:17" ht="37.5" x14ac:dyDescent="0.25">
      <c r="B30" s="5" t="s">
        <v>91</v>
      </c>
      <c r="C30" s="3" t="s">
        <v>1</v>
      </c>
      <c r="D30" s="12">
        <v>187.2</v>
      </c>
      <c r="E30" s="12">
        <v>48.4</v>
      </c>
      <c r="F30" s="12">
        <v>97.6</v>
      </c>
      <c r="G30" s="12">
        <v>98</v>
      </c>
      <c r="H30" s="12">
        <v>100</v>
      </c>
      <c r="I30" s="12">
        <v>101.7</v>
      </c>
      <c r="J30" s="12">
        <v>98.3</v>
      </c>
      <c r="K30" s="12">
        <v>113.6</v>
      </c>
      <c r="L30" s="12">
        <v>113.1</v>
      </c>
      <c r="M30" s="12">
        <v>100.8</v>
      </c>
      <c r="N30" s="75">
        <v>111.8</v>
      </c>
      <c r="O30" s="12">
        <v>123.5</v>
      </c>
      <c r="P30" s="67"/>
      <c r="Q30" s="67"/>
    </row>
    <row r="31" spans="2:17" ht="36" customHeight="1" x14ac:dyDescent="0.25">
      <c r="B31" s="6" t="s">
        <v>2</v>
      </c>
      <c r="C31" s="37" t="s">
        <v>117</v>
      </c>
      <c r="D31" s="12">
        <v>61.8</v>
      </c>
      <c r="E31" s="12">
        <v>58.9</v>
      </c>
      <c r="F31" s="12">
        <v>85.5</v>
      </c>
      <c r="G31" s="12">
        <v>61</v>
      </c>
      <c r="H31" s="12">
        <v>62</v>
      </c>
      <c r="I31" s="12">
        <v>82.1</v>
      </c>
      <c r="J31" s="12">
        <v>62.3</v>
      </c>
      <c r="K31" s="12">
        <v>63.1</v>
      </c>
      <c r="L31" s="12">
        <v>83</v>
      </c>
      <c r="M31" s="12">
        <v>63</v>
      </c>
      <c r="N31" s="12">
        <v>64</v>
      </c>
      <c r="O31" s="12">
        <v>85.5</v>
      </c>
      <c r="P31" s="67"/>
      <c r="Q31" s="67"/>
    </row>
    <row r="32" spans="2:17" ht="30" customHeight="1" x14ac:dyDescent="0.25">
      <c r="B32" s="5" t="s">
        <v>92</v>
      </c>
      <c r="C32" s="3"/>
      <c r="D32" s="29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66"/>
      <c r="Q32" s="66"/>
    </row>
    <row r="33" spans="2:30" ht="26.25" customHeight="1" x14ac:dyDescent="0.25">
      <c r="B33" s="6" t="s">
        <v>4</v>
      </c>
      <c r="C33" s="37" t="s">
        <v>118</v>
      </c>
      <c r="D33" s="18">
        <v>109479.9</v>
      </c>
      <c r="E33" s="18">
        <v>102899.82</v>
      </c>
      <c r="F33" s="18">
        <v>120903</v>
      </c>
      <c r="G33" s="18">
        <v>129120.1</v>
      </c>
      <c r="H33" s="18">
        <v>129824.8</v>
      </c>
      <c r="I33" s="18">
        <v>130511.4</v>
      </c>
      <c r="J33" s="18">
        <v>137507.70000000001</v>
      </c>
      <c r="K33" s="18">
        <v>138799.70000000001</v>
      </c>
      <c r="L33" s="18">
        <v>139939.5</v>
      </c>
      <c r="M33" s="18">
        <v>146581</v>
      </c>
      <c r="N33" s="18">
        <v>148537.9</v>
      </c>
      <c r="O33" s="18">
        <v>149903.20000000001</v>
      </c>
      <c r="P33" s="68"/>
      <c r="Q33" s="68"/>
      <c r="S33" s="55"/>
      <c r="T33" s="55"/>
      <c r="U33" s="55"/>
      <c r="V33" s="55"/>
      <c r="W33" s="55"/>
      <c r="X33" s="55"/>
      <c r="Y33" s="54"/>
    </row>
    <row r="34" spans="2:30" ht="37.5" x14ac:dyDescent="0.25">
      <c r="B34" s="6" t="s">
        <v>4</v>
      </c>
      <c r="C34" s="38" t="s">
        <v>1</v>
      </c>
      <c r="D34" s="12">
        <v>100.8</v>
      </c>
      <c r="E34" s="35">
        <v>90.2</v>
      </c>
      <c r="F34" s="12">
        <v>109.8</v>
      </c>
      <c r="G34" s="12">
        <v>102.1</v>
      </c>
      <c r="H34" s="35">
        <v>102.8</v>
      </c>
      <c r="I34" s="12">
        <v>103.1</v>
      </c>
      <c r="J34" s="12">
        <v>102.3</v>
      </c>
      <c r="K34" s="12">
        <v>102.6</v>
      </c>
      <c r="L34" s="12">
        <v>102.8</v>
      </c>
      <c r="M34" s="35">
        <v>102.4</v>
      </c>
      <c r="N34" s="12">
        <v>102.8</v>
      </c>
      <c r="O34" s="35">
        <v>103</v>
      </c>
      <c r="P34" s="58"/>
      <c r="Q34" s="58"/>
    </row>
    <row r="35" spans="2:30" ht="45" customHeight="1" x14ac:dyDescent="0.25">
      <c r="B35" s="5" t="s">
        <v>93</v>
      </c>
      <c r="C35" s="3"/>
      <c r="D35" s="29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66"/>
      <c r="Q35" s="66"/>
    </row>
    <row r="36" spans="2:30" ht="37.5" x14ac:dyDescent="0.25">
      <c r="B36" s="8" t="s">
        <v>65</v>
      </c>
      <c r="C36" s="7" t="s">
        <v>5</v>
      </c>
      <c r="D36" s="45">
        <v>2937</v>
      </c>
      <c r="E36" s="45">
        <v>2879</v>
      </c>
      <c r="F36" s="12">
        <v>2791</v>
      </c>
      <c r="G36" s="12">
        <v>2748</v>
      </c>
      <c r="H36" s="12">
        <v>2759</v>
      </c>
      <c r="I36" s="12">
        <v>2772</v>
      </c>
      <c r="J36" s="12">
        <v>2757</v>
      </c>
      <c r="K36" s="12">
        <v>2763</v>
      </c>
      <c r="L36" s="12">
        <v>2779</v>
      </c>
      <c r="M36" s="12">
        <v>2764</v>
      </c>
      <c r="N36" s="12">
        <v>2770</v>
      </c>
      <c r="O36" s="12">
        <v>2790</v>
      </c>
      <c r="P36" s="67"/>
      <c r="Q36" s="67"/>
    </row>
    <row r="37" spans="2:30" ht="56.25" x14ac:dyDescent="0.25">
      <c r="B37" s="8" t="s">
        <v>51</v>
      </c>
      <c r="C37" s="39" t="s">
        <v>6</v>
      </c>
      <c r="D37" s="31">
        <v>18.600000000000001</v>
      </c>
      <c r="E37" s="31">
        <v>18</v>
      </c>
      <c r="F37" s="43">
        <v>16.7</v>
      </c>
      <c r="G37" s="12">
        <v>16.649999999999999</v>
      </c>
      <c r="H37" s="43">
        <v>16.8</v>
      </c>
      <c r="I37" s="43">
        <v>16.82</v>
      </c>
      <c r="J37" s="43">
        <v>16.5</v>
      </c>
      <c r="K37" s="43">
        <v>16.940000000000001</v>
      </c>
      <c r="L37" s="43">
        <v>17.100000000000001</v>
      </c>
      <c r="M37" s="43">
        <v>16.420000000000002</v>
      </c>
      <c r="N37" s="43">
        <v>17.170000000000002</v>
      </c>
      <c r="O37" s="43">
        <v>17.2</v>
      </c>
      <c r="P37" s="69"/>
      <c r="Q37" s="69"/>
    </row>
    <row r="38" spans="2:30" ht="37.5" x14ac:dyDescent="0.25">
      <c r="B38" s="8" t="s">
        <v>50</v>
      </c>
      <c r="C38" s="7" t="s">
        <v>7</v>
      </c>
      <c r="D38" s="46">
        <v>78.42</v>
      </c>
      <c r="E38" s="12">
        <v>75.7</v>
      </c>
      <c r="F38" s="43">
        <v>78.8</v>
      </c>
      <c r="G38" s="12">
        <v>80.77</v>
      </c>
      <c r="H38" s="12">
        <v>81.16</v>
      </c>
      <c r="I38" s="12">
        <v>83.13</v>
      </c>
      <c r="J38" s="12">
        <v>82.54</v>
      </c>
      <c r="K38" s="12">
        <v>83.59</v>
      </c>
      <c r="L38" s="12">
        <v>86.12</v>
      </c>
      <c r="M38" s="12">
        <v>85.26</v>
      </c>
      <c r="N38" s="12">
        <v>86.09</v>
      </c>
      <c r="O38" s="12">
        <v>89.22</v>
      </c>
      <c r="P38" s="67"/>
      <c r="Q38" s="67"/>
    </row>
    <row r="39" spans="2:30" ht="30" customHeight="1" x14ac:dyDescent="0.25">
      <c r="B39" s="5" t="s">
        <v>94</v>
      </c>
      <c r="C39" s="3"/>
      <c r="D39" s="33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66"/>
      <c r="Q39" s="66"/>
    </row>
    <row r="40" spans="2:30" ht="39.75" customHeight="1" x14ac:dyDescent="0.25">
      <c r="B40" s="6" t="s">
        <v>8</v>
      </c>
      <c r="C40" s="3" t="s">
        <v>113</v>
      </c>
      <c r="D40" s="37">
        <v>12091</v>
      </c>
      <c r="E40" s="3">
        <v>16127.5</v>
      </c>
      <c r="F40" s="37">
        <v>15862.7</v>
      </c>
      <c r="G40" s="3">
        <v>16172.8</v>
      </c>
      <c r="H40" s="37">
        <v>18799.2</v>
      </c>
      <c r="I40" s="18">
        <v>19017.3</v>
      </c>
      <c r="J40" s="3">
        <v>16634.7</v>
      </c>
      <c r="K40" s="37">
        <v>20385.900000000001</v>
      </c>
      <c r="L40" s="18">
        <v>20975.8</v>
      </c>
      <c r="M40" s="3">
        <v>17856.5</v>
      </c>
      <c r="N40" s="76">
        <v>22153.599999999999</v>
      </c>
      <c r="O40" s="18">
        <v>22875</v>
      </c>
      <c r="P40" s="68"/>
      <c r="Q40" s="68"/>
    </row>
    <row r="41" spans="2:30" ht="39.75" customHeight="1" x14ac:dyDescent="0.25">
      <c r="B41" s="6" t="s">
        <v>9</v>
      </c>
      <c r="C41" s="3" t="s">
        <v>1</v>
      </c>
      <c r="D41" s="37">
        <v>128.19999999999999</v>
      </c>
      <c r="E41" s="3">
        <v>127</v>
      </c>
      <c r="F41" s="37">
        <v>93.8</v>
      </c>
      <c r="G41" s="3">
        <v>96.9</v>
      </c>
      <c r="H41" s="37">
        <v>112.7</v>
      </c>
      <c r="I41" s="18">
        <v>113.5</v>
      </c>
      <c r="J41" s="3">
        <v>98.1</v>
      </c>
      <c r="K41" s="37">
        <v>103.3</v>
      </c>
      <c r="L41" s="18">
        <v>104.3</v>
      </c>
      <c r="M41" s="3">
        <v>102.5</v>
      </c>
      <c r="N41" s="76">
        <v>103.8</v>
      </c>
      <c r="O41" s="18">
        <v>104.1</v>
      </c>
      <c r="P41" s="68"/>
      <c r="Q41" s="68"/>
    </row>
    <row r="42" spans="2:30" ht="93.75" x14ac:dyDescent="0.25">
      <c r="B42" s="5" t="s">
        <v>10</v>
      </c>
      <c r="C42" s="3" t="s">
        <v>48</v>
      </c>
      <c r="D42" s="77">
        <v>4374.8</v>
      </c>
      <c r="E42" s="3">
        <v>5187.3999999999996</v>
      </c>
      <c r="F42" s="77">
        <v>5864.3</v>
      </c>
      <c r="G42" s="3">
        <v>6464.8</v>
      </c>
      <c r="H42" s="77">
        <v>6583.8</v>
      </c>
      <c r="I42" s="77">
        <v>6845.8</v>
      </c>
      <c r="J42" s="3">
        <v>7104.9</v>
      </c>
      <c r="K42" s="77">
        <v>7439.1</v>
      </c>
      <c r="L42" s="18">
        <v>7846.7</v>
      </c>
      <c r="M42" s="3">
        <v>7837.6</v>
      </c>
      <c r="N42" s="78">
        <v>8572.2000000000007</v>
      </c>
      <c r="O42" s="29">
        <v>9298</v>
      </c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</row>
    <row r="43" spans="2:30" ht="37.5" x14ac:dyDescent="0.25">
      <c r="B43" s="5" t="s">
        <v>11</v>
      </c>
      <c r="C43" s="3" t="s">
        <v>1</v>
      </c>
      <c r="D43" s="77">
        <v>112.2</v>
      </c>
      <c r="E43" s="3">
        <v>112.4</v>
      </c>
      <c r="F43" s="77">
        <v>107.5</v>
      </c>
      <c r="G43" s="3">
        <v>104.8</v>
      </c>
      <c r="H43" s="77">
        <v>106.7</v>
      </c>
      <c r="I43" s="18">
        <v>110.7</v>
      </c>
      <c r="J43" s="3">
        <v>104.8</v>
      </c>
      <c r="K43" s="77">
        <v>107.1</v>
      </c>
      <c r="L43" s="18">
        <v>106.9</v>
      </c>
      <c r="M43" s="3">
        <v>105.3</v>
      </c>
      <c r="N43" s="78">
        <v>109.2</v>
      </c>
      <c r="O43" s="18">
        <v>113.5</v>
      </c>
      <c r="P43" s="68"/>
      <c r="Q43" s="68"/>
    </row>
    <row r="44" spans="2:30" ht="82.5" customHeight="1" x14ac:dyDescent="0.25">
      <c r="B44" s="26" t="s">
        <v>95</v>
      </c>
      <c r="C44" s="7"/>
      <c r="D44" s="79"/>
      <c r="E44" s="7"/>
      <c r="F44" s="79"/>
      <c r="G44" s="7"/>
      <c r="H44" s="79"/>
      <c r="I44" s="18"/>
      <c r="J44" s="7"/>
      <c r="K44" s="79"/>
      <c r="L44" s="18"/>
      <c r="M44" s="7"/>
      <c r="N44" s="80"/>
      <c r="O44" s="18"/>
      <c r="P44" s="68"/>
      <c r="Q44" s="68"/>
    </row>
    <row r="45" spans="2:30" ht="28.5" customHeight="1" x14ac:dyDescent="0.25">
      <c r="B45" s="9" t="s">
        <v>12</v>
      </c>
      <c r="C45" s="7" t="s">
        <v>13</v>
      </c>
      <c r="D45" s="39">
        <v>1163.2</v>
      </c>
      <c r="E45" s="7">
        <v>2278.1</v>
      </c>
      <c r="F45" s="39">
        <v>4017.3</v>
      </c>
      <c r="G45" s="39">
        <v>4607.2</v>
      </c>
      <c r="H45" s="39">
        <v>4602.3</v>
      </c>
      <c r="I45" s="18">
        <v>4812.1000000000004</v>
      </c>
      <c r="J45" s="7">
        <v>5059</v>
      </c>
      <c r="K45" s="39">
        <v>5070.7</v>
      </c>
      <c r="L45" s="39">
        <v>5421.7</v>
      </c>
      <c r="M45" s="7">
        <v>5624.4</v>
      </c>
      <c r="N45" s="39">
        <v>5998.4</v>
      </c>
      <c r="O45" s="39">
        <v>6423.7</v>
      </c>
      <c r="P45" s="70"/>
      <c r="Q45" s="7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</row>
    <row r="46" spans="2:30" ht="24.75" customHeight="1" x14ac:dyDescent="0.25">
      <c r="B46" s="9" t="s">
        <v>66</v>
      </c>
      <c r="C46" s="7" t="s">
        <v>13</v>
      </c>
      <c r="D46" s="39">
        <v>3211.6</v>
      </c>
      <c r="E46" s="7">
        <v>2909.3</v>
      </c>
      <c r="F46" s="81">
        <v>1847</v>
      </c>
      <c r="G46" s="7">
        <v>1857.6</v>
      </c>
      <c r="H46" s="39">
        <v>1981.5</v>
      </c>
      <c r="I46" s="18">
        <v>2033.7</v>
      </c>
      <c r="J46" s="7">
        <v>2045.9</v>
      </c>
      <c r="K46" s="39">
        <v>2368.4</v>
      </c>
      <c r="L46" s="82">
        <v>2425</v>
      </c>
      <c r="M46" s="7">
        <v>2213.1999999999998</v>
      </c>
      <c r="N46" s="39">
        <v>2573.8000000000002</v>
      </c>
      <c r="O46" s="39">
        <v>2874.3</v>
      </c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20"/>
      <c r="AC46" s="20"/>
      <c r="AD46" s="20"/>
    </row>
    <row r="47" spans="2:30" ht="30" customHeight="1" x14ac:dyDescent="0.25">
      <c r="B47" s="8" t="s">
        <v>67</v>
      </c>
      <c r="C47" s="7" t="s">
        <v>13</v>
      </c>
      <c r="D47" s="83">
        <v>0</v>
      </c>
      <c r="E47" s="7">
        <v>0</v>
      </c>
      <c r="F47" s="83">
        <v>0</v>
      </c>
      <c r="G47" s="7">
        <v>0</v>
      </c>
      <c r="H47" s="83">
        <v>0</v>
      </c>
      <c r="I47" s="18">
        <v>0</v>
      </c>
      <c r="J47" s="7">
        <v>0</v>
      </c>
      <c r="K47" s="18">
        <v>10</v>
      </c>
      <c r="L47" s="18">
        <v>11</v>
      </c>
      <c r="M47" s="18">
        <v>5</v>
      </c>
      <c r="N47" s="18">
        <v>15</v>
      </c>
      <c r="O47" s="18">
        <v>20</v>
      </c>
      <c r="P47" s="68"/>
      <c r="Q47" s="68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</row>
    <row r="48" spans="2:30" ht="26.25" customHeight="1" x14ac:dyDescent="0.25">
      <c r="B48" s="8" t="s">
        <v>72</v>
      </c>
      <c r="C48" s="7" t="s">
        <v>13</v>
      </c>
      <c r="D48" s="83">
        <v>0</v>
      </c>
      <c r="E48" s="7">
        <v>0</v>
      </c>
      <c r="F48" s="83">
        <v>0</v>
      </c>
      <c r="G48" s="7">
        <v>0</v>
      </c>
      <c r="H48" s="83">
        <v>0</v>
      </c>
      <c r="I48" s="18">
        <v>0</v>
      </c>
      <c r="J48" s="7">
        <v>0</v>
      </c>
      <c r="K48" s="83">
        <v>0</v>
      </c>
      <c r="L48" s="18">
        <v>0</v>
      </c>
      <c r="M48" s="7">
        <v>0</v>
      </c>
      <c r="N48" s="83">
        <v>0</v>
      </c>
      <c r="O48" s="18">
        <v>0</v>
      </c>
      <c r="P48" s="68"/>
      <c r="Q48" s="68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</row>
    <row r="49" spans="2:30" ht="24" customHeight="1" x14ac:dyDescent="0.25">
      <c r="B49" s="8" t="s">
        <v>14</v>
      </c>
      <c r="C49" s="7" t="s">
        <v>13</v>
      </c>
      <c r="D49" s="83">
        <v>2.1</v>
      </c>
      <c r="E49" s="7">
        <v>3.9</v>
      </c>
      <c r="F49" s="83">
        <v>4.5</v>
      </c>
      <c r="G49" s="7">
        <v>4.5999999999999996</v>
      </c>
      <c r="H49" s="18">
        <v>5</v>
      </c>
      <c r="I49" s="18">
        <v>5.5</v>
      </c>
      <c r="J49" s="7">
        <v>4.8</v>
      </c>
      <c r="K49" s="83">
        <v>5.7</v>
      </c>
      <c r="L49" s="18">
        <v>5.8</v>
      </c>
      <c r="M49" s="7">
        <v>5.8</v>
      </c>
      <c r="N49" s="18">
        <v>8</v>
      </c>
      <c r="O49" s="18">
        <v>10</v>
      </c>
      <c r="P49" s="68"/>
      <c r="Q49" s="68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</row>
    <row r="50" spans="2:30" ht="27.75" customHeight="1" x14ac:dyDescent="0.25">
      <c r="B50" s="8" t="s">
        <v>68</v>
      </c>
      <c r="C50" s="7" t="s">
        <v>13</v>
      </c>
      <c r="D50" s="83">
        <v>3094.6</v>
      </c>
      <c r="E50" s="7">
        <v>2677.1</v>
      </c>
      <c r="F50" s="83">
        <v>954.3</v>
      </c>
      <c r="G50" s="7">
        <v>962.9</v>
      </c>
      <c r="H50" s="83">
        <v>1023.4</v>
      </c>
      <c r="I50" s="83">
        <v>1125.0999999999999</v>
      </c>
      <c r="J50" s="7">
        <v>1023.7</v>
      </c>
      <c r="K50" s="83">
        <v>1381</v>
      </c>
      <c r="L50" s="18">
        <v>1452</v>
      </c>
      <c r="M50" s="7">
        <v>1251</v>
      </c>
      <c r="N50" s="83">
        <v>1561.4</v>
      </c>
      <c r="O50" s="18">
        <v>1850.7</v>
      </c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</row>
    <row r="51" spans="2:30" ht="24.75" customHeight="1" x14ac:dyDescent="0.25">
      <c r="B51" s="9" t="s">
        <v>69</v>
      </c>
      <c r="C51" s="7" t="s">
        <v>13</v>
      </c>
      <c r="D51" s="39">
        <v>1159.9000000000001</v>
      </c>
      <c r="E51" s="7">
        <v>1462.9</v>
      </c>
      <c r="F51" s="39">
        <v>577.1</v>
      </c>
      <c r="G51" s="7">
        <v>570</v>
      </c>
      <c r="H51" s="39">
        <v>591</v>
      </c>
      <c r="I51" s="18">
        <v>600.9</v>
      </c>
      <c r="J51" s="7">
        <v>615</v>
      </c>
      <c r="K51" s="39">
        <v>780.1</v>
      </c>
      <c r="L51" s="18">
        <v>830.5</v>
      </c>
      <c r="M51" s="7">
        <v>812.3</v>
      </c>
      <c r="N51" s="39">
        <v>903.4</v>
      </c>
      <c r="O51" s="18">
        <v>1155.4000000000001</v>
      </c>
      <c r="P51" s="68"/>
      <c r="Q51" s="68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</row>
    <row r="52" spans="2:30" ht="26.25" customHeight="1" x14ac:dyDescent="0.25">
      <c r="B52" s="9" t="s">
        <v>70</v>
      </c>
      <c r="C52" s="7" t="s">
        <v>13</v>
      </c>
      <c r="D52" s="39">
        <v>1906.9</v>
      </c>
      <c r="E52" s="7">
        <v>210.3</v>
      </c>
      <c r="F52" s="39">
        <v>275.3</v>
      </c>
      <c r="G52" s="7">
        <v>283.5</v>
      </c>
      <c r="H52" s="39">
        <v>301.7</v>
      </c>
      <c r="I52" s="18">
        <v>317.39999999999998</v>
      </c>
      <c r="J52" s="7">
        <v>298.3</v>
      </c>
      <c r="K52" s="39">
        <v>327.39999999999998</v>
      </c>
      <c r="L52" s="18">
        <v>330.5</v>
      </c>
      <c r="M52" s="7">
        <v>288.10000000000002</v>
      </c>
      <c r="N52" s="39">
        <v>370.6</v>
      </c>
      <c r="O52" s="18">
        <v>385.3</v>
      </c>
      <c r="P52" s="68"/>
      <c r="Q52" s="68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</row>
    <row r="53" spans="2:30" ht="27.75" customHeight="1" x14ac:dyDescent="0.25">
      <c r="B53" s="9" t="s">
        <v>71</v>
      </c>
      <c r="C53" s="7" t="s">
        <v>13</v>
      </c>
      <c r="D53" s="39">
        <v>27.8</v>
      </c>
      <c r="E53" s="7">
        <v>1003.9</v>
      </c>
      <c r="F53" s="39">
        <v>101.9</v>
      </c>
      <c r="G53" s="7">
        <v>109.4</v>
      </c>
      <c r="H53" s="39">
        <v>130.69999999999999</v>
      </c>
      <c r="I53" s="18">
        <v>206.8</v>
      </c>
      <c r="J53" s="7">
        <v>110.4</v>
      </c>
      <c r="K53" s="39">
        <v>273.5</v>
      </c>
      <c r="L53" s="18">
        <v>291</v>
      </c>
      <c r="M53" s="7">
        <v>150.6</v>
      </c>
      <c r="N53" s="39">
        <v>287.39999999999998</v>
      </c>
      <c r="O53" s="18">
        <v>310</v>
      </c>
      <c r="P53" s="68"/>
      <c r="Q53" s="68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</row>
    <row r="54" spans="2:30" ht="30" customHeight="1" x14ac:dyDescent="0.25">
      <c r="B54" s="8" t="s">
        <v>15</v>
      </c>
      <c r="C54" s="7" t="s">
        <v>13</v>
      </c>
      <c r="D54" s="83">
        <v>114.9</v>
      </c>
      <c r="E54" s="7">
        <v>228.3</v>
      </c>
      <c r="F54" s="83">
        <v>888.2</v>
      </c>
      <c r="G54" s="7">
        <v>890.1</v>
      </c>
      <c r="H54" s="83">
        <v>953.1</v>
      </c>
      <c r="I54" s="18">
        <v>903.1</v>
      </c>
      <c r="J54" s="7">
        <v>1017.4</v>
      </c>
      <c r="K54" s="83">
        <v>971.7</v>
      </c>
      <c r="L54" s="18">
        <v>956.2</v>
      </c>
      <c r="M54" s="7">
        <v>951.4</v>
      </c>
      <c r="N54" s="83">
        <v>989.4</v>
      </c>
      <c r="O54" s="18">
        <v>993.6</v>
      </c>
      <c r="P54" s="68"/>
      <c r="Q54" s="68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</row>
    <row r="55" spans="2:30" ht="28.5" customHeight="1" x14ac:dyDescent="0.25">
      <c r="B55" s="5" t="s">
        <v>96</v>
      </c>
      <c r="C55" s="3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71"/>
      <c r="Q55" s="71"/>
    </row>
    <row r="56" spans="2:30" ht="28.5" customHeight="1" x14ac:dyDescent="0.25">
      <c r="B56" s="5" t="s">
        <v>109</v>
      </c>
      <c r="C56" s="3" t="s">
        <v>6</v>
      </c>
      <c r="D56" s="34">
        <v>106.6</v>
      </c>
      <c r="E56" s="34">
        <v>105.77</v>
      </c>
      <c r="F56" s="12">
        <v>106.5</v>
      </c>
      <c r="G56" s="12">
        <v>104.9</v>
      </c>
      <c r="H56" s="12">
        <v>107.1</v>
      </c>
      <c r="I56" s="12">
        <v>109.1</v>
      </c>
      <c r="J56" s="12">
        <v>104.6</v>
      </c>
      <c r="K56" s="12">
        <v>107.6</v>
      </c>
      <c r="L56" s="12">
        <v>109.6</v>
      </c>
      <c r="M56" s="12">
        <v>104.1</v>
      </c>
      <c r="N56" s="12">
        <v>107.8</v>
      </c>
      <c r="O56" s="12">
        <v>108.3</v>
      </c>
      <c r="P56" s="71"/>
      <c r="Q56" s="71"/>
    </row>
    <row r="57" spans="2:30" ht="39.75" customHeight="1" x14ac:dyDescent="0.25">
      <c r="B57" s="6" t="s">
        <v>31</v>
      </c>
      <c r="C57" s="37" t="s">
        <v>6</v>
      </c>
      <c r="D57" s="36">
        <v>37.11</v>
      </c>
      <c r="E57" s="36">
        <v>37.14</v>
      </c>
      <c r="F57" s="12">
        <v>35.700000000000003</v>
      </c>
      <c r="G57" s="12">
        <v>34.799999999999997</v>
      </c>
      <c r="H57" s="12">
        <v>35.6</v>
      </c>
      <c r="I57" s="12">
        <v>35.9</v>
      </c>
      <c r="J57" s="12">
        <v>34.200000000000003</v>
      </c>
      <c r="K57" s="12">
        <v>36</v>
      </c>
      <c r="L57" s="12">
        <v>36.700000000000003</v>
      </c>
      <c r="M57" s="12">
        <v>33.799999999999997</v>
      </c>
      <c r="N57" s="12">
        <v>36.5</v>
      </c>
      <c r="O57" s="12">
        <v>37.4</v>
      </c>
      <c r="P57" s="71"/>
      <c r="Q57" s="71"/>
    </row>
    <row r="58" spans="2:30" ht="37.5" x14ac:dyDescent="0.25">
      <c r="B58" s="9" t="s">
        <v>97</v>
      </c>
      <c r="C58" s="7" t="s">
        <v>75</v>
      </c>
      <c r="D58" s="34">
        <v>36029.5</v>
      </c>
      <c r="E58" s="34">
        <v>38379.800000000003</v>
      </c>
      <c r="F58" s="12">
        <v>43868.1</v>
      </c>
      <c r="G58" s="12">
        <v>46719.5</v>
      </c>
      <c r="H58" s="12">
        <v>46895.1</v>
      </c>
      <c r="I58" s="12">
        <v>47158.1</v>
      </c>
      <c r="J58" s="12">
        <v>49615.5</v>
      </c>
      <c r="K58" s="12">
        <v>49943.7</v>
      </c>
      <c r="L58" s="12">
        <v>50377.7</v>
      </c>
      <c r="M58" s="12">
        <v>52741.2</v>
      </c>
      <c r="N58" s="12">
        <v>53290</v>
      </c>
      <c r="O58" s="12">
        <v>53990.2</v>
      </c>
      <c r="P58" s="65"/>
      <c r="Q58" s="65"/>
    </row>
    <row r="59" spans="2:30" ht="37.5" x14ac:dyDescent="0.25">
      <c r="B59" s="9" t="s">
        <v>74</v>
      </c>
      <c r="C59" s="12" t="s">
        <v>73</v>
      </c>
      <c r="D59" s="34">
        <v>104.9</v>
      </c>
      <c r="E59" s="34">
        <v>106.5</v>
      </c>
      <c r="F59" s="34">
        <v>114.3</v>
      </c>
      <c r="G59" s="34">
        <v>106.5</v>
      </c>
      <c r="H59" s="34">
        <v>106.9</v>
      </c>
      <c r="I59" s="34">
        <v>107.5</v>
      </c>
      <c r="J59" s="34">
        <v>106.2</v>
      </c>
      <c r="K59" s="34">
        <v>106.5</v>
      </c>
      <c r="L59" s="34">
        <v>106.8</v>
      </c>
      <c r="M59" s="34">
        <v>106.3</v>
      </c>
      <c r="N59" s="34">
        <v>106.7</v>
      </c>
      <c r="O59" s="34">
        <v>107.2</v>
      </c>
      <c r="P59" s="58"/>
      <c r="Q59" s="58"/>
    </row>
    <row r="60" spans="2:30" ht="93.75" x14ac:dyDescent="0.25">
      <c r="B60" s="9" t="s">
        <v>54</v>
      </c>
      <c r="C60" s="7" t="s">
        <v>75</v>
      </c>
      <c r="D60" s="35">
        <v>18458.599999999999</v>
      </c>
      <c r="E60" s="35">
        <v>22700.46</v>
      </c>
      <c r="F60" s="35">
        <v>27131</v>
      </c>
      <c r="G60" s="35">
        <v>28921</v>
      </c>
      <c r="H60" s="35">
        <v>29003</v>
      </c>
      <c r="I60" s="35">
        <v>29138</v>
      </c>
      <c r="J60" s="35">
        <v>30714.1</v>
      </c>
      <c r="K60" s="35">
        <v>30888.2</v>
      </c>
      <c r="L60" s="35">
        <v>31206.7</v>
      </c>
      <c r="M60" s="35">
        <v>32649</v>
      </c>
      <c r="N60" s="35">
        <v>32926.699999999997</v>
      </c>
      <c r="O60" s="35">
        <v>33484.800000000003</v>
      </c>
    </row>
    <row r="61" spans="2:30" ht="93.75" x14ac:dyDescent="0.25">
      <c r="B61" s="9" t="s">
        <v>54</v>
      </c>
      <c r="C61" s="12" t="s">
        <v>41</v>
      </c>
      <c r="D61" s="35">
        <v>98</v>
      </c>
      <c r="E61" s="35">
        <v>123</v>
      </c>
      <c r="F61" s="35">
        <v>119.5</v>
      </c>
      <c r="G61" s="12">
        <v>106.6</v>
      </c>
      <c r="H61" s="35">
        <v>106.9</v>
      </c>
      <c r="I61" s="12">
        <v>107.4</v>
      </c>
      <c r="J61" s="12">
        <v>106.2</v>
      </c>
      <c r="K61" s="12">
        <v>106.5</v>
      </c>
      <c r="L61" s="12">
        <v>107.1</v>
      </c>
      <c r="M61" s="12">
        <v>106.3</v>
      </c>
      <c r="N61" s="12">
        <v>106.6</v>
      </c>
      <c r="O61" s="12">
        <v>107.3</v>
      </c>
      <c r="P61" s="57"/>
      <c r="Q61" s="57"/>
    </row>
    <row r="62" spans="2:30" ht="37.5" x14ac:dyDescent="0.25">
      <c r="B62" s="27" t="s">
        <v>76</v>
      </c>
      <c r="C62" s="12" t="s">
        <v>73</v>
      </c>
      <c r="D62" s="34">
        <v>100.3</v>
      </c>
      <c r="E62" s="34">
        <v>100.8</v>
      </c>
      <c r="F62" s="34">
        <v>108.2</v>
      </c>
      <c r="G62" s="34">
        <v>101.2</v>
      </c>
      <c r="H62" s="34">
        <v>102.4</v>
      </c>
      <c r="I62" s="34">
        <v>103.2</v>
      </c>
      <c r="J62" s="34">
        <v>101.6</v>
      </c>
      <c r="K62" s="34">
        <v>102.8</v>
      </c>
      <c r="L62" s="34">
        <v>103.8</v>
      </c>
      <c r="M62" s="34">
        <v>101.8</v>
      </c>
      <c r="N62" s="34">
        <v>103</v>
      </c>
      <c r="O62" s="34">
        <v>104.2</v>
      </c>
      <c r="P62" s="58"/>
      <c r="Q62" s="58"/>
    </row>
    <row r="63" spans="2:30" ht="37.5" x14ac:dyDescent="0.25">
      <c r="B63" s="9" t="s">
        <v>17</v>
      </c>
      <c r="C63" s="12" t="s">
        <v>3</v>
      </c>
      <c r="D63" s="34">
        <v>0.2</v>
      </c>
      <c r="E63" s="34">
        <v>5</v>
      </c>
      <c r="F63" s="34">
        <v>0.4</v>
      </c>
      <c r="G63" s="34">
        <v>0.5</v>
      </c>
      <c r="H63" s="34">
        <v>0.4</v>
      </c>
      <c r="I63" s="34">
        <v>0.4</v>
      </c>
      <c r="J63" s="34">
        <v>0.5</v>
      </c>
      <c r="K63" s="34">
        <v>0.4</v>
      </c>
      <c r="L63" s="34">
        <v>0.4</v>
      </c>
      <c r="M63" s="34">
        <v>0.5</v>
      </c>
      <c r="N63" s="34">
        <v>0.4</v>
      </c>
      <c r="O63" s="34">
        <v>0.4</v>
      </c>
      <c r="P63" s="64"/>
      <c r="Q63" s="64"/>
    </row>
    <row r="64" spans="2:30" ht="31.5" customHeight="1" x14ac:dyDescent="0.25">
      <c r="B64" s="9" t="s">
        <v>77</v>
      </c>
      <c r="C64" s="7" t="s">
        <v>6</v>
      </c>
      <c r="D64" s="34">
        <v>0.7</v>
      </c>
      <c r="E64" s="34">
        <v>8.56</v>
      </c>
      <c r="F64" s="34">
        <v>1.4</v>
      </c>
      <c r="G64" s="34">
        <v>1.6</v>
      </c>
      <c r="H64" s="34">
        <v>1.2</v>
      </c>
      <c r="I64" s="34">
        <v>1</v>
      </c>
      <c r="J64" s="34">
        <v>1.5</v>
      </c>
      <c r="K64" s="34">
        <v>1.1000000000000001</v>
      </c>
      <c r="L64" s="34">
        <v>1</v>
      </c>
      <c r="M64" s="34">
        <v>1.3</v>
      </c>
      <c r="N64" s="34">
        <v>1</v>
      </c>
      <c r="O64" s="34">
        <v>0.8</v>
      </c>
      <c r="P64" s="64"/>
      <c r="Q64" s="64"/>
    </row>
    <row r="65" spans="2:17" ht="56.25" x14ac:dyDescent="0.25">
      <c r="B65" s="9" t="s">
        <v>18</v>
      </c>
      <c r="C65" s="7" t="s">
        <v>6</v>
      </c>
      <c r="D65" s="36">
        <v>0.23</v>
      </c>
      <c r="E65" s="36">
        <v>6.54</v>
      </c>
      <c r="F65" s="12">
        <v>0.5</v>
      </c>
      <c r="G65" s="12">
        <v>0.6</v>
      </c>
      <c r="H65" s="12">
        <v>0.55000000000000004</v>
      </c>
      <c r="I65" s="12">
        <v>0.5</v>
      </c>
      <c r="J65" s="12">
        <v>0.6</v>
      </c>
      <c r="K65" s="12">
        <v>0.55000000000000004</v>
      </c>
      <c r="L65" s="12">
        <v>0.5</v>
      </c>
      <c r="M65" s="12">
        <v>0.6</v>
      </c>
      <c r="N65" s="12">
        <v>0.55000000000000004</v>
      </c>
      <c r="O65" s="12">
        <v>0.5</v>
      </c>
      <c r="P65" s="64"/>
      <c r="Q65" s="64"/>
    </row>
    <row r="66" spans="2:17" ht="30" customHeight="1" x14ac:dyDescent="0.25">
      <c r="B66" s="9" t="s">
        <v>78</v>
      </c>
      <c r="C66" s="7" t="s">
        <v>0</v>
      </c>
      <c r="D66" s="34">
        <v>16043.1</v>
      </c>
      <c r="E66" s="34">
        <v>17106.8</v>
      </c>
      <c r="F66" s="12">
        <v>18919.8</v>
      </c>
      <c r="G66" s="12">
        <v>20168.8</v>
      </c>
      <c r="H66" s="12">
        <v>20299.900000000001</v>
      </c>
      <c r="I66" s="12">
        <v>20375.5</v>
      </c>
      <c r="J66" s="12">
        <v>21480</v>
      </c>
      <c r="K66" s="12">
        <v>21761.5</v>
      </c>
      <c r="L66" s="12">
        <v>21924</v>
      </c>
      <c r="M66" s="12">
        <v>22876.2</v>
      </c>
      <c r="N66" s="12">
        <v>23284.799999999999</v>
      </c>
      <c r="O66" s="12">
        <v>23546.3</v>
      </c>
      <c r="P66" s="65"/>
      <c r="Q66" s="65"/>
    </row>
    <row r="67" spans="2:17" ht="37.5" x14ac:dyDescent="0.25">
      <c r="B67" s="9" t="s">
        <v>79</v>
      </c>
      <c r="C67" s="7" t="s">
        <v>73</v>
      </c>
      <c r="D67" s="34">
        <v>103.3</v>
      </c>
      <c r="E67" s="34">
        <v>106.6</v>
      </c>
      <c r="F67" s="12">
        <v>110.6</v>
      </c>
      <c r="G67" s="12">
        <v>106.6</v>
      </c>
      <c r="H67" s="12">
        <v>107.3</v>
      </c>
      <c r="I67" s="12">
        <v>107.7</v>
      </c>
      <c r="J67" s="12">
        <v>106.5</v>
      </c>
      <c r="K67" s="12">
        <v>107.2</v>
      </c>
      <c r="L67" s="12">
        <v>107.6</v>
      </c>
      <c r="M67" s="12">
        <v>106.5</v>
      </c>
      <c r="N67" s="12">
        <v>107</v>
      </c>
      <c r="O67" s="12">
        <v>107.4</v>
      </c>
      <c r="P67" s="65"/>
      <c r="Q67" s="65"/>
    </row>
    <row r="68" spans="2:17" ht="33.75" customHeight="1" x14ac:dyDescent="0.25">
      <c r="B68" s="6" t="s">
        <v>98</v>
      </c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20"/>
      <c r="Q68" s="20"/>
    </row>
    <row r="69" spans="2:17" ht="37.5" x14ac:dyDescent="0.25">
      <c r="B69" s="6" t="s">
        <v>20</v>
      </c>
      <c r="C69" s="3" t="s">
        <v>19</v>
      </c>
      <c r="D69" s="44">
        <v>9361</v>
      </c>
      <c r="E69" s="44">
        <v>8996</v>
      </c>
      <c r="F69" s="12">
        <v>8918</v>
      </c>
      <c r="G69" s="12">
        <v>8820</v>
      </c>
      <c r="H69" s="12">
        <v>8919</v>
      </c>
      <c r="I69" s="12">
        <v>8990</v>
      </c>
      <c r="J69" s="12">
        <v>8820</v>
      </c>
      <c r="K69" s="12">
        <v>8919</v>
      </c>
      <c r="L69" s="12">
        <v>8990</v>
      </c>
      <c r="M69" s="12">
        <v>9010</v>
      </c>
      <c r="N69" s="12">
        <v>9020</v>
      </c>
      <c r="O69" s="12">
        <v>9112</v>
      </c>
      <c r="P69" s="57"/>
      <c r="Q69" s="57"/>
    </row>
    <row r="70" spans="2:17" ht="24.75" customHeight="1" x14ac:dyDescent="0.3">
      <c r="B70" s="5" t="s">
        <v>21</v>
      </c>
      <c r="C70" s="40"/>
      <c r="D70" s="13"/>
      <c r="E70" s="13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72"/>
      <c r="Q70" s="72"/>
    </row>
    <row r="71" spans="2:17" ht="37.5" x14ac:dyDescent="0.25">
      <c r="B71" s="5" t="s">
        <v>22</v>
      </c>
      <c r="C71" s="3" t="s">
        <v>23</v>
      </c>
      <c r="D71" s="50">
        <v>81</v>
      </c>
      <c r="E71" s="50">
        <v>80</v>
      </c>
      <c r="F71" s="50">
        <v>80</v>
      </c>
      <c r="G71" s="50">
        <v>80</v>
      </c>
      <c r="H71" s="50">
        <v>80</v>
      </c>
      <c r="I71" s="50">
        <v>80</v>
      </c>
      <c r="J71" s="50">
        <v>80</v>
      </c>
      <c r="K71" s="50">
        <v>80</v>
      </c>
      <c r="L71" s="50">
        <v>80</v>
      </c>
      <c r="M71" s="50">
        <v>80</v>
      </c>
      <c r="N71" s="50">
        <v>80</v>
      </c>
      <c r="O71" s="50">
        <v>80</v>
      </c>
      <c r="P71" s="73"/>
      <c r="Q71" s="73"/>
    </row>
    <row r="72" spans="2:17" ht="28.5" customHeight="1" x14ac:dyDescent="0.25">
      <c r="B72" s="5" t="s">
        <v>24</v>
      </c>
      <c r="C72" s="3" t="s">
        <v>25</v>
      </c>
      <c r="D72" s="50">
        <v>8</v>
      </c>
      <c r="E72" s="50">
        <v>8</v>
      </c>
      <c r="F72" s="50">
        <v>8</v>
      </c>
      <c r="G72" s="50">
        <v>8</v>
      </c>
      <c r="H72" s="50">
        <v>8</v>
      </c>
      <c r="I72" s="50">
        <v>8</v>
      </c>
      <c r="J72" s="50">
        <v>8</v>
      </c>
      <c r="K72" s="50">
        <v>8</v>
      </c>
      <c r="L72" s="50">
        <v>8</v>
      </c>
      <c r="M72" s="50">
        <v>8</v>
      </c>
      <c r="N72" s="50">
        <v>8</v>
      </c>
      <c r="O72" s="50">
        <v>8</v>
      </c>
      <c r="P72" s="73"/>
      <c r="Q72" s="73"/>
    </row>
    <row r="73" spans="2:17" ht="26.25" customHeight="1" x14ac:dyDescent="0.25">
      <c r="B73" s="5" t="s">
        <v>26</v>
      </c>
      <c r="C73" s="3" t="s">
        <v>25</v>
      </c>
      <c r="D73" s="50">
        <v>2</v>
      </c>
      <c r="E73" s="50">
        <v>2</v>
      </c>
      <c r="F73" s="50">
        <v>2</v>
      </c>
      <c r="G73" s="50">
        <v>2</v>
      </c>
      <c r="H73" s="50">
        <v>2</v>
      </c>
      <c r="I73" s="50">
        <v>2</v>
      </c>
      <c r="J73" s="50">
        <v>2</v>
      </c>
      <c r="K73" s="50">
        <v>2</v>
      </c>
      <c r="L73" s="50">
        <v>2</v>
      </c>
      <c r="M73" s="50">
        <v>2</v>
      </c>
      <c r="N73" s="50">
        <v>2</v>
      </c>
      <c r="O73" s="50">
        <v>2</v>
      </c>
      <c r="P73" s="73"/>
      <c r="Q73" s="73"/>
    </row>
    <row r="74" spans="2:17" ht="37.5" x14ac:dyDescent="0.25">
      <c r="B74" s="5" t="s">
        <v>27</v>
      </c>
      <c r="C74" s="3" t="s">
        <v>32</v>
      </c>
      <c r="D74" s="50">
        <v>621</v>
      </c>
      <c r="E74" s="44">
        <v>636</v>
      </c>
      <c r="F74" s="12">
        <v>653</v>
      </c>
      <c r="G74" s="12">
        <v>653</v>
      </c>
      <c r="H74" s="12">
        <v>653</v>
      </c>
      <c r="I74" s="12">
        <v>653</v>
      </c>
      <c r="J74" s="12">
        <v>653</v>
      </c>
      <c r="K74" s="12">
        <v>653</v>
      </c>
      <c r="L74" s="12">
        <v>653</v>
      </c>
      <c r="M74" s="12">
        <v>669</v>
      </c>
      <c r="N74" s="12">
        <v>669</v>
      </c>
      <c r="O74" s="12">
        <v>669</v>
      </c>
      <c r="P74" s="57"/>
      <c r="Q74" s="57"/>
    </row>
    <row r="75" spans="2:17" ht="35.25" customHeight="1" x14ac:dyDescent="0.25">
      <c r="B75" s="5" t="s">
        <v>99</v>
      </c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20"/>
      <c r="Q75" s="20"/>
    </row>
    <row r="76" spans="2:17" ht="37.5" x14ac:dyDescent="0.25">
      <c r="B76" s="6" t="s">
        <v>28</v>
      </c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20"/>
      <c r="Q76" s="20"/>
    </row>
    <row r="77" spans="2:17" ht="24.75" customHeight="1" x14ac:dyDescent="0.25">
      <c r="B77" s="6" t="s">
        <v>100</v>
      </c>
      <c r="C77" s="37" t="s">
        <v>6</v>
      </c>
      <c r="D77" s="43">
        <v>6.29</v>
      </c>
      <c r="E77" s="43">
        <v>0.5</v>
      </c>
      <c r="F77" s="12">
        <v>1.9</v>
      </c>
      <c r="G77" s="35">
        <v>2</v>
      </c>
      <c r="H77" s="43">
        <v>2.5</v>
      </c>
      <c r="I77" s="43">
        <v>4.5999999999999996</v>
      </c>
      <c r="J77" s="43">
        <v>3.4</v>
      </c>
      <c r="K77" s="43">
        <v>5.2</v>
      </c>
      <c r="L77" s="43">
        <v>7.1</v>
      </c>
      <c r="M77" s="43">
        <v>5.3</v>
      </c>
      <c r="N77" s="43">
        <v>7.4</v>
      </c>
      <c r="O77" s="43">
        <v>8.8000000000000007</v>
      </c>
      <c r="P77" s="74"/>
      <c r="Q77" s="74"/>
    </row>
    <row r="78" spans="2:17" ht="31.5" customHeight="1" x14ac:dyDescent="0.25">
      <c r="B78" s="6" t="s">
        <v>101</v>
      </c>
      <c r="C78" s="37" t="s">
        <v>6</v>
      </c>
      <c r="D78" s="43">
        <v>2.98</v>
      </c>
      <c r="E78" s="43">
        <v>0.1</v>
      </c>
      <c r="F78" s="12">
        <v>0.3</v>
      </c>
      <c r="G78" s="12">
        <v>0.4</v>
      </c>
      <c r="H78" s="12">
        <v>0.7</v>
      </c>
      <c r="I78" s="43">
        <v>1.3</v>
      </c>
      <c r="J78" s="12">
        <v>0.9</v>
      </c>
      <c r="K78" s="43">
        <v>1.1000000000000001</v>
      </c>
      <c r="L78" s="12">
        <v>1.3</v>
      </c>
      <c r="M78" s="12">
        <v>1.2</v>
      </c>
      <c r="N78" s="12">
        <v>1.3</v>
      </c>
      <c r="O78" s="12">
        <v>1.6</v>
      </c>
      <c r="P78" s="57"/>
      <c r="Q78" s="57"/>
    </row>
    <row r="79" spans="2:17" ht="27.75" customHeight="1" x14ac:dyDescent="0.25">
      <c r="B79" s="6" t="s">
        <v>102</v>
      </c>
      <c r="C79" s="37" t="s">
        <v>6</v>
      </c>
      <c r="D79" s="43">
        <v>3.31</v>
      </c>
      <c r="E79" s="43">
        <v>0.4</v>
      </c>
      <c r="F79" s="12">
        <v>1.6</v>
      </c>
      <c r="G79" s="12">
        <f>G77-G78</f>
        <v>1.6</v>
      </c>
      <c r="H79" s="43">
        <f>H77-H78</f>
        <v>1.8</v>
      </c>
      <c r="I79" s="43">
        <f t="shared" ref="I79:O79" si="0">I77-I78</f>
        <v>3.3</v>
      </c>
      <c r="J79" s="43">
        <f t="shared" si="0"/>
        <v>2.5</v>
      </c>
      <c r="K79" s="43">
        <f t="shared" si="0"/>
        <v>4.0999999999999996</v>
      </c>
      <c r="L79" s="43">
        <f t="shared" si="0"/>
        <v>5.8</v>
      </c>
      <c r="M79" s="43">
        <f t="shared" si="0"/>
        <v>4.0999999999999996</v>
      </c>
      <c r="N79" s="43">
        <f t="shared" si="0"/>
        <v>6.1000000000000005</v>
      </c>
      <c r="O79" s="43">
        <f t="shared" si="0"/>
        <v>7.2000000000000011</v>
      </c>
      <c r="P79" s="57"/>
      <c r="Q79" s="57"/>
    </row>
    <row r="80" spans="2:17" ht="37.5" x14ac:dyDescent="0.25">
      <c r="B80" s="6" t="s">
        <v>29</v>
      </c>
      <c r="C80" s="37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64"/>
      <c r="Q80" s="64"/>
    </row>
    <row r="81" spans="1:26" ht="26.25" customHeight="1" x14ac:dyDescent="0.25">
      <c r="B81" s="6" t="s">
        <v>100</v>
      </c>
      <c r="C81" s="37" t="s">
        <v>6</v>
      </c>
      <c r="D81" s="43">
        <v>5.24</v>
      </c>
      <c r="E81" s="43">
        <v>0.65</v>
      </c>
      <c r="F81" s="43">
        <v>1.7</v>
      </c>
      <c r="G81" s="43">
        <v>2.2999999999999998</v>
      </c>
      <c r="H81" s="43">
        <v>2.5</v>
      </c>
      <c r="I81" s="43">
        <v>2.8</v>
      </c>
      <c r="J81" s="43">
        <v>2.8</v>
      </c>
      <c r="K81" s="43">
        <v>3.6</v>
      </c>
      <c r="L81" s="43">
        <v>4.0999999999999996</v>
      </c>
      <c r="M81" s="43">
        <v>5.3</v>
      </c>
      <c r="N81" s="43">
        <v>6.1</v>
      </c>
      <c r="O81" s="43">
        <v>6.5</v>
      </c>
      <c r="P81" s="74"/>
      <c r="Q81" s="74"/>
    </row>
    <row r="82" spans="1:26" ht="30" customHeight="1" x14ac:dyDescent="0.25">
      <c r="B82" s="6" t="s">
        <v>103</v>
      </c>
      <c r="C82" s="37" t="s">
        <v>6</v>
      </c>
      <c r="D82" s="43">
        <v>5.14</v>
      </c>
      <c r="E82" s="43">
        <v>0.45</v>
      </c>
      <c r="F82" s="43">
        <v>1.2</v>
      </c>
      <c r="G82" s="43">
        <f>G81-G83</f>
        <v>1.7999999999999998</v>
      </c>
      <c r="H82" s="43">
        <f t="shared" ref="H82:O82" si="1">H81-H83</f>
        <v>1.9</v>
      </c>
      <c r="I82" s="43">
        <f t="shared" si="1"/>
        <v>2.0999999999999996</v>
      </c>
      <c r="J82" s="43">
        <f t="shared" si="1"/>
        <v>2.1999999999999997</v>
      </c>
      <c r="K82" s="43">
        <f t="shared" si="1"/>
        <v>2.8</v>
      </c>
      <c r="L82" s="43">
        <f t="shared" si="1"/>
        <v>3.1999999999999997</v>
      </c>
      <c r="M82" s="43">
        <f t="shared" si="1"/>
        <v>4.5</v>
      </c>
      <c r="N82" s="43">
        <f t="shared" si="1"/>
        <v>5.1999999999999993</v>
      </c>
      <c r="O82" s="43">
        <f t="shared" si="1"/>
        <v>5.4</v>
      </c>
      <c r="P82" s="74"/>
      <c r="Q82" s="74"/>
    </row>
    <row r="83" spans="1:26" ht="27.75" customHeight="1" x14ac:dyDescent="0.25">
      <c r="B83" s="6" t="s">
        <v>104</v>
      </c>
      <c r="C83" s="37" t="s">
        <v>6</v>
      </c>
      <c r="D83" s="43">
        <v>0.1</v>
      </c>
      <c r="E83" s="43">
        <v>0.2</v>
      </c>
      <c r="F83" s="43">
        <v>0.5</v>
      </c>
      <c r="G83" s="43">
        <v>0.5</v>
      </c>
      <c r="H83" s="43">
        <v>0.6</v>
      </c>
      <c r="I83" s="43">
        <v>0.7</v>
      </c>
      <c r="J83" s="43">
        <v>0.6</v>
      </c>
      <c r="K83" s="43">
        <v>0.8</v>
      </c>
      <c r="L83" s="43">
        <v>0.9</v>
      </c>
      <c r="M83" s="43">
        <v>0.8</v>
      </c>
      <c r="N83" s="43">
        <v>0.9</v>
      </c>
      <c r="O83" s="43">
        <v>1.1000000000000001</v>
      </c>
      <c r="P83" s="74"/>
      <c r="Q83" s="74"/>
    </row>
    <row r="84" spans="1:26" ht="56.25" x14ac:dyDescent="0.25">
      <c r="B84" s="5" t="s">
        <v>111</v>
      </c>
      <c r="C84" s="3" t="s">
        <v>6</v>
      </c>
      <c r="D84" s="43">
        <v>183.7</v>
      </c>
      <c r="E84" s="43">
        <v>110.6</v>
      </c>
      <c r="F84" s="43">
        <v>193.4</v>
      </c>
      <c r="G84" s="35">
        <v>195.7</v>
      </c>
      <c r="H84" s="12">
        <v>197.8</v>
      </c>
      <c r="I84" s="35">
        <v>203.1</v>
      </c>
      <c r="J84" s="35">
        <v>196.5</v>
      </c>
      <c r="K84" s="35">
        <v>199.8</v>
      </c>
      <c r="L84" s="35">
        <v>207.4</v>
      </c>
      <c r="M84" s="35">
        <v>198.5</v>
      </c>
      <c r="N84" s="35">
        <v>206.8</v>
      </c>
      <c r="O84" s="35">
        <v>215.9</v>
      </c>
      <c r="P84" s="74"/>
      <c r="Q84" s="74"/>
    </row>
    <row r="85" spans="1:26" ht="37.5" x14ac:dyDescent="0.25">
      <c r="B85" s="5" t="s">
        <v>110</v>
      </c>
      <c r="C85" s="3" t="s">
        <v>6</v>
      </c>
      <c r="D85" s="43">
        <v>183.7</v>
      </c>
      <c r="E85" s="43">
        <v>110.6</v>
      </c>
      <c r="F85" s="43">
        <v>193.4</v>
      </c>
      <c r="G85" s="35">
        <f>G84</f>
        <v>195.7</v>
      </c>
      <c r="H85" s="12">
        <f t="shared" ref="H85:O85" si="2">H84</f>
        <v>197.8</v>
      </c>
      <c r="I85" s="35">
        <f t="shared" si="2"/>
        <v>203.1</v>
      </c>
      <c r="J85" s="35">
        <f t="shared" si="2"/>
        <v>196.5</v>
      </c>
      <c r="K85" s="35">
        <f t="shared" si="2"/>
        <v>199.8</v>
      </c>
      <c r="L85" s="35">
        <f t="shared" si="2"/>
        <v>207.4</v>
      </c>
      <c r="M85" s="35">
        <f t="shared" si="2"/>
        <v>198.5</v>
      </c>
      <c r="N85" s="35">
        <f t="shared" si="2"/>
        <v>206.8</v>
      </c>
      <c r="O85" s="35">
        <f t="shared" si="2"/>
        <v>215.9</v>
      </c>
      <c r="P85" s="74"/>
      <c r="Q85" s="74"/>
    </row>
    <row r="87" spans="1:26" ht="40.5" customHeight="1" x14ac:dyDescent="0.3">
      <c r="A87" s="20"/>
      <c r="B87" s="86" t="s">
        <v>112</v>
      </c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51"/>
      <c r="Q87" s="5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40.5" customHeight="1" x14ac:dyDescent="0.3">
      <c r="A88" s="20"/>
      <c r="B88" s="47"/>
      <c r="C88" s="4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51"/>
      <c r="Q88" s="5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40.5" customHeight="1" x14ac:dyDescent="0.3">
      <c r="A89" s="20"/>
      <c r="B89" s="47"/>
      <c r="C89" s="4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51"/>
      <c r="Q89" s="51"/>
      <c r="R89" s="21"/>
      <c r="S89" s="21"/>
      <c r="T89" s="21"/>
      <c r="U89" s="21"/>
      <c r="V89" s="21"/>
      <c r="W89" s="21"/>
      <c r="X89" s="21"/>
      <c r="Y89" s="21"/>
      <c r="Z89" s="21"/>
    </row>
    <row r="90" spans="1:26" x14ac:dyDescent="0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</row>
    <row r="91" spans="1:26" x14ac:dyDescent="0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pans="1:26" ht="60.75" customHeight="1" x14ac:dyDescent="0.25">
      <c r="A92" s="20"/>
      <c r="B92" s="92" t="s">
        <v>114</v>
      </c>
      <c r="C92" s="92"/>
      <c r="D92" s="23"/>
      <c r="E92" s="23"/>
      <c r="F92" s="23"/>
      <c r="G92" s="23"/>
      <c r="H92" s="24"/>
      <c r="I92" s="23"/>
      <c r="J92" s="24"/>
      <c r="K92" s="23"/>
      <c r="L92" s="23"/>
      <c r="M92" s="23"/>
      <c r="N92" s="93" t="s">
        <v>115</v>
      </c>
      <c r="O92" s="93"/>
      <c r="P92" s="53"/>
      <c r="Q92" s="53"/>
      <c r="R92" s="23"/>
      <c r="S92" s="23"/>
      <c r="T92" s="23"/>
      <c r="V92" s="23"/>
    </row>
    <row r="93" spans="1:26" ht="30.75" x14ac:dyDescent="0.45">
      <c r="A93" s="20"/>
      <c r="B93" s="22"/>
      <c r="C93" s="22"/>
      <c r="D93" s="23"/>
      <c r="E93" s="23"/>
      <c r="F93" s="23"/>
      <c r="G93" s="23"/>
      <c r="H93" s="24"/>
      <c r="I93" s="24"/>
      <c r="J93" s="24"/>
      <c r="K93" s="24"/>
      <c r="L93" s="24"/>
      <c r="M93" s="24"/>
      <c r="N93" s="24"/>
      <c r="O93" s="24"/>
      <c r="P93" s="53"/>
      <c r="Q93" s="53"/>
      <c r="R93" s="23"/>
      <c r="S93" s="23"/>
      <c r="T93" s="23"/>
      <c r="U93" s="23"/>
      <c r="V93" s="23"/>
    </row>
    <row r="94" spans="1:26" ht="30.75" x14ac:dyDescent="0.45">
      <c r="A94" s="20"/>
      <c r="B94" s="22"/>
      <c r="C94" s="22"/>
      <c r="D94" s="23"/>
      <c r="E94" s="23"/>
      <c r="F94" s="23"/>
      <c r="G94" s="23"/>
      <c r="H94" s="23"/>
      <c r="I94" s="23"/>
      <c r="J94" s="23"/>
      <c r="K94" s="24"/>
      <c r="L94" s="24"/>
      <c r="M94" s="24"/>
      <c r="N94" s="24"/>
      <c r="O94" s="24"/>
      <c r="P94" s="53"/>
      <c r="Q94" s="53"/>
      <c r="R94" s="23"/>
      <c r="S94" s="23"/>
      <c r="T94" s="23"/>
      <c r="U94" s="23"/>
      <c r="V94" s="23"/>
    </row>
    <row r="95" spans="1:26" ht="30.75" x14ac:dyDescent="0.45">
      <c r="A95" s="20"/>
      <c r="B95" s="22" t="s">
        <v>105</v>
      </c>
      <c r="C95" s="22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</row>
    <row r="96" spans="1:26" ht="30.75" x14ac:dyDescent="0.45">
      <c r="A96" s="20"/>
      <c r="B96" s="22" t="s">
        <v>107</v>
      </c>
      <c r="C96" s="22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</row>
    <row r="97" spans="1:22" ht="34.5" customHeight="1" x14ac:dyDescent="0.25">
      <c r="A97" s="20"/>
      <c r="B97" s="88" t="s">
        <v>108</v>
      </c>
      <c r="C97" s="88"/>
      <c r="D97" s="23"/>
      <c r="E97" s="23"/>
      <c r="F97" s="23" t="s">
        <v>16</v>
      </c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</row>
    <row r="98" spans="1:22" ht="30.75" x14ac:dyDescent="0.45">
      <c r="A98" s="20"/>
      <c r="B98" s="22" t="s">
        <v>106</v>
      </c>
      <c r="C98" s="22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</row>
    <row r="99" spans="1:22" ht="30.75" x14ac:dyDescent="0.45">
      <c r="A99" s="20"/>
      <c r="B99" s="22"/>
      <c r="C99" s="22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</row>
    <row r="100" spans="1:22" ht="30.75" x14ac:dyDescent="0.45">
      <c r="A100" s="20"/>
      <c r="B100" s="22"/>
      <c r="C100" s="22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</row>
    <row r="101" spans="1:22" ht="30.75" x14ac:dyDescent="0.25">
      <c r="A101" s="20"/>
      <c r="B101"/>
      <c r="C101" s="42"/>
      <c r="D101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</row>
    <row r="102" spans="1:22" ht="30.75" x14ac:dyDescent="0.45">
      <c r="B102" s="32" t="s">
        <v>116</v>
      </c>
      <c r="C102" s="22"/>
      <c r="D102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</row>
    <row r="103" spans="1:22" x14ac:dyDescent="0.25">
      <c r="B103"/>
      <c r="C103" s="42"/>
      <c r="D103"/>
    </row>
  </sheetData>
  <autoFilter ref="B7:O84"/>
  <mergeCells count="13">
    <mergeCell ref="B87:O87"/>
    <mergeCell ref="B97:C97"/>
    <mergeCell ref="B2:O2"/>
    <mergeCell ref="B4:B7"/>
    <mergeCell ref="C4:C7"/>
    <mergeCell ref="D5:D7"/>
    <mergeCell ref="E5:E7"/>
    <mergeCell ref="F5:F7"/>
    <mergeCell ref="G5:I5"/>
    <mergeCell ref="J5:L5"/>
    <mergeCell ref="M5:O5"/>
    <mergeCell ref="B92:C92"/>
    <mergeCell ref="N92:O92"/>
  </mergeCells>
  <printOptions verticalCentered="1"/>
  <pageMargins left="0.70866141732283472" right="0.70866141732283472" top="0.35433070866141736" bottom="0.35433070866141736" header="0.31496062992125984" footer="0.31496062992125984"/>
  <pageSetup paperSize="9" scale="4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2п (2)</vt:lpstr>
      <vt:lpstr>'форма 2п (2)'!Заголовки_для_печати</vt:lpstr>
      <vt:lpstr>'форма 2п (2)'!Область_печати</vt:lpstr>
    </vt:vector>
  </TitlesOfParts>
  <Company>economy.gov.ru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user</cp:lastModifiedBy>
  <cp:lastPrinted>2021-11-15T12:35:48Z</cp:lastPrinted>
  <dcterms:created xsi:type="dcterms:W3CDTF">2013-05-25T16:45:04Z</dcterms:created>
  <dcterms:modified xsi:type="dcterms:W3CDTF">2021-11-24T05:58:53Z</dcterms:modified>
</cp:coreProperties>
</file>