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<sst xmlns="http://schemas.openxmlformats.org/spreadsheetml/2006/main" count="47" uniqueCount="31">
  <si>
    <t>УТВЕРЖДЕНА</t>
  </si>
  <si>
    <t>Смета расходов</t>
  </si>
  <si>
    <t>Товарищества собственников жилья «Эврика-6»</t>
  </si>
  <si>
    <t>на 2015 год</t>
  </si>
  <si>
    <t>Статья расходов</t>
  </si>
  <si>
    <t>Расходы в руб.</t>
  </si>
  <si>
    <t>№</t>
  </si>
  <si>
    <t>месяц</t>
  </si>
  <si>
    <t>год</t>
  </si>
  <si>
    <t xml:space="preserve"> Канцелярские и почтовые расходы</t>
  </si>
  <si>
    <t>Сдача отчетности в  пенсионный фонд.</t>
  </si>
  <si>
    <t xml:space="preserve"> Содержание и ремонт оргтехники</t>
  </si>
  <si>
    <t xml:space="preserve"> Аварийное обслуживание</t>
  </si>
  <si>
    <t xml:space="preserve"> Заработная плата обслуживающего персонала</t>
  </si>
  <si>
    <t xml:space="preserve"> Отчисления в страховые фонды</t>
  </si>
  <si>
    <t xml:space="preserve"> Материалы, инвентарь и хозяйственные принадлежности,лампы</t>
  </si>
  <si>
    <t xml:space="preserve"> Санитарное содержание общего имущества:травля блох , крыс. моющие срвдства.</t>
  </si>
  <si>
    <t>Коммунальные услуги по содержанию общего имущества: эл.энергия.</t>
  </si>
  <si>
    <t>Оплата услуг банка</t>
  </si>
  <si>
    <t>Страхование лифта,оценка соответствия лифта требованию тех.регл. Обучение ответственного</t>
  </si>
  <si>
    <t xml:space="preserve"> Договоры на техническую эксплуатацию лифтов </t>
  </si>
  <si>
    <t xml:space="preserve"> Вывоз ТБО</t>
  </si>
  <si>
    <t>Эксплуатация домофона</t>
  </si>
  <si>
    <t>Разница между ОДПУ и водомерами квартир согласно расчета 2014г.</t>
  </si>
  <si>
    <t>Текущий ремонт инженерного оборудования,  подключение  отопления  к зиме,работа слесаря, электрика</t>
  </si>
  <si>
    <t>Капитальный ремонт</t>
  </si>
  <si>
    <t>итого</t>
  </si>
  <si>
    <t>Товарищества собственников жилья «УРАЛ»</t>
  </si>
  <si>
    <t>На 2017 год</t>
  </si>
  <si>
    <t xml:space="preserve"> Заработная плата обслуживающего персонала с отчислениями в страховые фонды</t>
  </si>
  <si>
    <t>Текущий ремонт,  подключение  отопления  к зиме,работа слесаря, электрика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</si>
</sst>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 Cyr"/>
      <family val="2"/>
    </font>
    <font>
      <sz val="10"/>
      <name val="Arial"/>
      <family val="0"/>
    </font>
    <font>
      <b/>
      <sz val="10"/>
      <color indexed="59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right" wrapText="1" indent="1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left" vertical="top" wrapText="1"/>
    </xf>
    <xf numFmtId="164" fontId="3" fillId="0" borderId="4" xfId="0" applyFont="1" applyBorder="1" applyAlignment="1">
      <alignment horizontal="right" vertical="top" wrapText="1"/>
    </xf>
    <xf numFmtId="164" fontId="3" fillId="0" borderId="5" xfId="0" applyFont="1" applyBorder="1" applyAlignment="1">
      <alignment horizontal="right" vertical="top" wrapText="1"/>
    </xf>
    <xf numFmtId="164" fontId="3" fillId="0" borderId="6" xfId="0" applyFont="1" applyBorder="1" applyAlignment="1">
      <alignment horizontal="right" vertical="top" wrapText="1"/>
    </xf>
    <xf numFmtId="164" fontId="4" fillId="0" borderId="2" xfId="0" applyFont="1" applyBorder="1" applyAlignment="1">
      <alignment horizontal="left" vertical="top" wrapText="1"/>
    </xf>
    <xf numFmtId="164" fontId="4" fillId="0" borderId="4" xfId="0" applyFont="1" applyBorder="1" applyAlignment="1">
      <alignment horizontal="right" vertical="top" wrapText="1"/>
    </xf>
    <xf numFmtId="164" fontId="4" fillId="0" borderId="7" xfId="0" applyFont="1" applyBorder="1" applyAlignment="1">
      <alignment horizontal="right" vertical="top" wrapText="1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3">
      <selection activeCell="B33" sqref="B33"/>
    </sheetView>
  </sheetViews>
  <sheetFormatPr defaultColWidth="9.00390625" defaultRowHeight="12.75"/>
  <cols>
    <col min="1" max="1" width="4.25390625" style="0" customWidth="1"/>
    <col min="2" max="2" width="49.75390625" style="0" customWidth="1"/>
    <col min="3" max="3" width="20.125" style="0" customWidth="1"/>
    <col min="4" max="4" width="15.625" style="0" customWidth="1"/>
    <col min="5" max="5" width="0" style="0" hidden="1" customWidth="1"/>
    <col min="6" max="6" width="15.25390625" style="0" customWidth="1"/>
    <col min="7" max="7" width="0" style="0" hidden="1" customWidth="1"/>
  </cols>
  <sheetData>
    <row r="2" ht="12.75">
      <c r="B2" s="1"/>
    </row>
    <row r="3" spans="2:7" ht="12.75" customHeight="1">
      <c r="B3" s="2"/>
      <c r="C3" s="3" t="s">
        <v>0</v>
      </c>
      <c r="D3" s="3"/>
      <c r="E3" s="3"/>
      <c r="F3" s="3"/>
      <c r="G3" s="3"/>
    </row>
    <row r="4" spans="2:7" ht="12.75" customHeight="1">
      <c r="B4" s="2"/>
      <c r="C4" s="3"/>
      <c r="D4" s="3"/>
      <c r="E4" s="3"/>
      <c r="F4" s="3"/>
      <c r="G4" s="3"/>
    </row>
    <row r="5" spans="2:7" ht="12.75" customHeight="1">
      <c r="B5" s="2"/>
      <c r="C5" s="3"/>
      <c r="D5" s="3"/>
      <c r="E5" s="3"/>
      <c r="F5" s="3"/>
      <c r="G5" s="3"/>
    </row>
    <row r="6" spans="2:7" ht="12.75" customHeight="1">
      <c r="B6" s="2"/>
      <c r="C6" s="3"/>
      <c r="D6" s="3"/>
      <c r="E6" s="3"/>
      <c r="F6" s="3"/>
      <c r="G6" s="3"/>
    </row>
    <row r="7" spans="2:7" ht="12.75" customHeight="1">
      <c r="B7" s="4" t="s">
        <v>1</v>
      </c>
      <c r="C7" s="4"/>
      <c r="D7" s="4"/>
      <c r="E7" s="4"/>
      <c r="F7" s="4"/>
      <c r="G7" s="4"/>
    </row>
    <row r="8" spans="2:7" ht="12.75" customHeight="1">
      <c r="B8" s="4" t="s">
        <v>2</v>
      </c>
      <c r="C8" s="4"/>
      <c r="D8" s="4"/>
      <c r="E8" s="4"/>
      <c r="F8" s="4"/>
      <c r="G8" s="4"/>
    </row>
    <row r="9" spans="2:7" ht="13.5" customHeight="1">
      <c r="B9" s="5" t="s">
        <v>3</v>
      </c>
      <c r="C9" s="5"/>
      <c r="D9" s="5"/>
      <c r="E9" s="5"/>
      <c r="F9" s="5"/>
      <c r="G9" s="5"/>
    </row>
    <row r="10" spans="2:7" ht="13.5" customHeight="1">
      <c r="B10" s="6" t="s">
        <v>4</v>
      </c>
      <c r="C10" s="6"/>
      <c r="D10" s="7" t="s">
        <v>5</v>
      </c>
      <c r="E10" s="7"/>
      <c r="F10" s="7"/>
      <c r="G10" s="7"/>
    </row>
    <row r="11" spans="1:7" ht="13.5" customHeight="1">
      <c r="A11" t="s">
        <v>6</v>
      </c>
      <c r="B11" s="6"/>
      <c r="C11" s="6"/>
      <c r="D11" s="7" t="s">
        <v>7</v>
      </c>
      <c r="E11" s="7"/>
      <c r="F11" s="8" t="s">
        <v>8</v>
      </c>
      <c r="G11" s="8"/>
    </row>
    <row r="12" spans="1:7" ht="30.75" customHeight="1">
      <c r="A12">
        <v>1</v>
      </c>
      <c r="B12" s="9" t="s">
        <v>9</v>
      </c>
      <c r="C12" s="9"/>
      <c r="D12" s="10">
        <v>100</v>
      </c>
      <c r="E12" s="10"/>
      <c r="F12" s="11">
        <f>D12*12</f>
        <v>1200</v>
      </c>
      <c r="G12" s="11"/>
    </row>
    <row r="13" spans="1:7" ht="32.25" customHeight="1">
      <c r="A13">
        <v>2</v>
      </c>
      <c r="B13" s="9" t="s">
        <v>10</v>
      </c>
      <c r="C13" s="9"/>
      <c r="D13" s="10">
        <v>100</v>
      </c>
      <c r="E13" s="10"/>
      <c r="F13" s="11">
        <v>1200</v>
      </c>
      <c r="G13" s="11"/>
    </row>
    <row r="14" spans="1:7" ht="27" customHeight="1">
      <c r="A14">
        <v>3</v>
      </c>
      <c r="B14" s="9" t="s">
        <v>11</v>
      </c>
      <c r="C14" s="9"/>
      <c r="D14" s="10">
        <v>100</v>
      </c>
      <c r="E14" s="10"/>
      <c r="F14" s="12">
        <v>1200</v>
      </c>
      <c r="G14" s="12"/>
    </row>
    <row r="15" spans="1:7" ht="27" customHeight="1">
      <c r="A15">
        <v>4</v>
      </c>
      <c r="B15" s="9" t="s">
        <v>12</v>
      </c>
      <c r="C15" s="9"/>
      <c r="D15" s="10">
        <v>585</v>
      </c>
      <c r="E15" s="10"/>
      <c r="F15" s="11">
        <f>D15*12</f>
        <v>7020</v>
      </c>
      <c r="G15" s="11"/>
    </row>
    <row r="16" spans="1:7" ht="28.5" customHeight="1">
      <c r="A16">
        <v>5</v>
      </c>
      <c r="B16" s="9" t="s">
        <v>13</v>
      </c>
      <c r="C16" s="9"/>
      <c r="D16" s="10">
        <v>37000</v>
      </c>
      <c r="E16" s="10"/>
      <c r="F16" s="11">
        <f>D16*12-12000</f>
        <v>432000</v>
      </c>
      <c r="G16" s="11"/>
    </row>
    <row r="17" spans="1:7" ht="32.25" customHeight="1">
      <c r="A17">
        <v>6</v>
      </c>
      <c r="B17" s="9" t="s">
        <v>14</v>
      </c>
      <c r="C17" s="9"/>
      <c r="D17" s="10">
        <f>D16*30/100</f>
        <v>11100</v>
      </c>
      <c r="E17" s="10"/>
      <c r="F17" s="11">
        <f aca="true" t="shared" si="0" ref="F17:F21">D17*12</f>
        <v>133200</v>
      </c>
      <c r="G17" s="11"/>
    </row>
    <row r="18" spans="1:7" ht="26.25" customHeight="1">
      <c r="A18">
        <v>7</v>
      </c>
      <c r="B18" s="9" t="s">
        <v>15</v>
      </c>
      <c r="C18" s="9"/>
      <c r="D18" s="10">
        <v>1200</v>
      </c>
      <c r="E18" s="10"/>
      <c r="F18" s="12">
        <f t="shared" si="0"/>
        <v>14400</v>
      </c>
      <c r="G18" s="12"/>
    </row>
    <row r="19" spans="1:7" ht="26.25" customHeight="1">
      <c r="A19">
        <v>8</v>
      </c>
      <c r="B19" s="9" t="s">
        <v>16</v>
      </c>
      <c r="C19" s="9"/>
      <c r="D19" s="10">
        <v>850</v>
      </c>
      <c r="E19" s="10"/>
      <c r="F19" s="11">
        <f t="shared" si="0"/>
        <v>10200</v>
      </c>
      <c r="G19" s="11"/>
    </row>
    <row r="20" spans="1:7" ht="41.25" customHeight="1">
      <c r="A20">
        <v>9</v>
      </c>
      <c r="B20" s="9" t="s">
        <v>17</v>
      </c>
      <c r="C20" s="9"/>
      <c r="D20" s="10">
        <v>5500</v>
      </c>
      <c r="E20" s="10"/>
      <c r="F20" s="11">
        <f t="shared" si="0"/>
        <v>66000</v>
      </c>
      <c r="G20" s="11"/>
    </row>
    <row r="21" spans="1:7" ht="25.5" customHeight="1">
      <c r="A21">
        <v>10</v>
      </c>
      <c r="B21" s="9" t="s">
        <v>18</v>
      </c>
      <c r="C21" s="9"/>
      <c r="D21" s="10">
        <v>5600</v>
      </c>
      <c r="E21" s="10"/>
      <c r="F21" s="12">
        <f t="shared" si="0"/>
        <v>67200</v>
      </c>
      <c r="G21" s="12"/>
    </row>
    <row r="22" spans="1:7" ht="38.25" customHeight="1">
      <c r="A22">
        <v>11</v>
      </c>
      <c r="B22" s="9" t="s">
        <v>19</v>
      </c>
      <c r="C22" s="9"/>
      <c r="D22" s="10"/>
      <c r="E22" s="10"/>
      <c r="F22" s="11">
        <v>27500</v>
      </c>
      <c r="G22" s="11"/>
    </row>
    <row r="23" spans="1:7" ht="30" customHeight="1">
      <c r="A23">
        <v>12</v>
      </c>
      <c r="B23" s="9" t="s">
        <v>20</v>
      </c>
      <c r="C23" s="9"/>
      <c r="D23" s="10">
        <v>11328</v>
      </c>
      <c r="E23" s="10"/>
      <c r="F23" s="11">
        <f aca="true" t="shared" si="1" ref="F23:F28">D23*12</f>
        <v>135936</v>
      </c>
      <c r="G23" s="11"/>
    </row>
    <row r="24" spans="1:7" ht="25.5" customHeight="1">
      <c r="A24">
        <v>13</v>
      </c>
      <c r="B24" s="9" t="s">
        <v>21</v>
      </c>
      <c r="C24" s="9"/>
      <c r="D24" s="10">
        <v>5023.2</v>
      </c>
      <c r="E24" s="10"/>
      <c r="F24" s="11">
        <f t="shared" si="1"/>
        <v>60278.399999999994</v>
      </c>
      <c r="G24" s="11"/>
    </row>
    <row r="25" spans="1:7" ht="30" customHeight="1">
      <c r="A25">
        <v>14</v>
      </c>
      <c r="B25" s="9" t="s">
        <v>22</v>
      </c>
      <c r="C25" s="9"/>
      <c r="D25" s="10">
        <v>2160</v>
      </c>
      <c r="E25" s="10"/>
      <c r="F25" s="11">
        <f t="shared" si="1"/>
        <v>25920</v>
      </c>
      <c r="G25" s="11"/>
    </row>
    <row r="26" spans="1:7" ht="25.5" customHeight="1">
      <c r="A26">
        <v>15</v>
      </c>
      <c r="B26" s="9" t="s">
        <v>23</v>
      </c>
      <c r="C26" s="9"/>
      <c r="D26" s="10">
        <v>3400</v>
      </c>
      <c r="E26" s="10"/>
      <c r="F26" s="12">
        <f t="shared" si="1"/>
        <v>40800</v>
      </c>
      <c r="G26" s="12"/>
    </row>
    <row r="27" spans="1:7" ht="33.75" customHeight="1">
      <c r="A27">
        <v>16</v>
      </c>
      <c r="B27" s="9" t="s">
        <v>24</v>
      </c>
      <c r="C27" s="9"/>
      <c r="D27" s="10">
        <v>7500</v>
      </c>
      <c r="E27" s="10"/>
      <c r="F27" s="11">
        <f t="shared" si="1"/>
        <v>90000</v>
      </c>
      <c r="G27" s="11"/>
    </row>
    <row r="28" spans="1:7" ht="25.5" customHeight="1">
      <c r="A28">
        <v>17</v>
      </c>
      <c r="B28" s="9" t="s">
        <v>25</v>
      </c>
      <c r="C28" s="9"/>
      <c r="D28" s="10">
        <v>18370</v>
      </c>
      <c r="E28" s="10"/>
      <c r="F28" s="11">
        <f t="shared" si="1"/>
        <v>220440</v>
      </c>
      <c r="G28" s="11"/>
    </row>
    <row r="29" spans="2:7" ht="31.5" customHeight="1">
      <c r="B29" s="13" t="s">
        <v>26</v>
      </c>
      <c r="C29" s="13"/>
      <c r="D29" s="14">
        <f>SUM(D12:E28)</f>
        <v>109916.2</v>
      </c>
      <c r="E29" s="14"/>
      <c r="F29" s="15">
        <f>SUM(F12:G28)</f>
        <v>1334494.4</v>
      </c>
      <c r="G29" s="15"/>
    </row>
    <row r="32" ht="12.75">
      <c r="C32" s="16"/>
    </row>
    <row r="33" ht="12.75">
      <c r="C33" s="17"/>
    </row>
    <row r="34" ht="12.75">
      <c r="C34" s="17"/>
    </row>
  </sheetData>
  <sheetProtection selectLockedCells="1" selectUnlockedCells="1"/>
  <mergeCells count="66">
    <mergeCell ref="B3:B6"/>
    <mergeCell ref="C3:G3"/>
    <mergeCell ref="C4:G4"/>
    <mergeCell ref="C5:G5"/>
    <mergeCell ref="C6:G6"/>
    <mergeCell ref="B7:G7"/>
    <mergeCell ref="B8:G8"/>
    <mergeCell ref="B9:G9"/>
    <mergeCell ref="B10:C11"/>
    <mergeCell ref="D10:G10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</mergeCells>
  <printOptions/>
  <pageMargins left="0.39375" right="0.19652777777777777" top="0.19652777777777777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25390625" style="0" customWidth="1"/>
    <col min="2" max="2" width="49.75390625" style="0" customWidth="1"/>
    <col min="3" max="3" width="20.125" style="0" customWidth="1"/>
    <col min="4" max="4" width="15.625" style="0" customWidth="1"/>
    <col min="5" max="5" width="0" style="0" hidden="1" customWidth="1"/>
    <col min="6" max="6" width="15.25390625" style="0" customWidth="1"/>
    <col min="7" max="7" width="0" style="0" hidden="1" customWidth="1"/>
  </cols>
  <sheetData>
    <row r="2" ht="12.75">
      <c r="B2" s="1"/>
    </row>
    <row r="3" spans="2:7" ht="12.75" customHeight="1">
      <c r="B3" s="2"/>
      <c r="C3" s="3" t="s">
        <v>0</v>
      </c>
      <c r="D3" s="3"/>
      <c r="E3" s="3"/>
      <c r="F3" s="3"/>
      <c r="G3" s="3"/>
    </row>
    <row r="4" spans="2:7" ht="12.75" customHeight="1">
      <c r="B4" s="2"/>
      <c r="C4" s="3"/>
      <c r="D4" s="3"/>
      <c r="E4" s="3"/>
      <c r="F4" s="3"/>
      <c r="G4" s="3"/>
    </row>
    <row r="5" spans="2:7" ht="12.75" customHeight="1">
      <c r="B5" s="2"/>
      <c r="C5" s="3"/>
      <c r="D5" s="3"/>
      <c r="E5" s="3"/>
      <c r="F5" s="3"/>
      <c r="G5" s="3"/>
    </row>
    <row r="6" spans="2:7" ht="12.75" customHeight="1">
      <c r="B6" s="2"/>
      <c r="C6" s="3"/>
      <c r="D6" s="3"/>
      <c r="E6" s="3"/>
      <c r="F6" s="3"/>
      <c r="G6" s="3"/>
    </row>
    <row r="7" spans="2:7" ht="12.75" customHeight="1">
      <c r="B7" s="4" t="s">
        <v>1</v>
      </c>
      <c r="C7" s="4"/>
      <c r="D7" s="4"/>
      <c r="E7" s="4"/>
      <c r="F7" s="4"/>
      <c r="G7" s="4"/>
    </row>
    <row r="8" spans="2:7" ht="12.75" customHeight="1">
      <c r="B8" s="4" t="s">
        <v>27</v>
      </c>
      <c r="C8" s="4"/>
      <c r="D8" s="4"/>
      <c r="E8" s="4"/>
      <c r="F8" s="4"/>
      <c r="G8" s="4"/>
    </row>
    <row r="9" spans="2:7" ht="13.5" customHeight="1">
      <c r="B9" s="5" t="s">
        <v>28</v>
      </c>
      <c r="C9" s="5"/>
      <c r="D9" s="5"/>
      <c r="E9" s="5"/>
      <c r="F9" s="5"/>
      <c r="G9" s="5"/>
    </row>
    <row r="10" spans="2:7" ht="13.5" customHeight="1">
      <c r="B10" s="6" t="s">
        <v>4</v>
      </c>
      <c r="C10" s="6"/>
      <c r="D10" s="7" t="s">
        <v>5</v>
      </c>
      <c r="E10" s="7"/>
      <c r="F10" s="7"/>
      <c r="G10" s="7"/>
    </row>
    <row r="11" spans="1:7" ht="13.5" customHeight="1">
      <c r="A11" t="s">
        <v>6</v>
      </c>
      <c r="B11" s="6"/>
      <c r="C11" s="6"/>
      <c r="D11" s="7" t="s">
        <v>7</v>
      </c>
      <c r="E11" s="7"/>
      <c r="F11" s="8" t="s">
        <v>8</v>
      </c>
      <c r="G11" s="8"/>
    </row>
    <row r="12" spans="1:7" ht="30.75" customHeight="1">
      <c r="A12">
        <v>1</v>
      </c>
      <c r="B12" s="9" t="s">
        <v>9</v>
      </c>
      <c r="C12" s="9"/>
      <c r="D12" s="10">
        <v>300</v>
      </c>
      <c r="E12" s="10"/>
      <c r="F12" s="11">
        <f>D12*12</f>
        <v>3600</v>
      </c>
      <c r="G12" s="11"/>
    </row>
    <row r="13" spans="1:7" ht="32.25" customHeight="1">
      <c r="A13">
        <v>2</v>
      </c>
      <c r="B13" s="9" t="s">
        <v>10</v>
      </c>
      <c r="C13" s="9"/>
      <c r="D13" s="10">
        <v>300</v>
      </c>
      <c r="E13" s="10"/>
      <c r="F13" s="11">
        <v>1200</v>
      </c>
      <c r="G13" s="11"/>
    </row>
    <row r="14" spans="1:7" ht="27" customHeight="1">
      <c r="A14">
        <v>3</v>
      </c>
      <c r="B14" s="9" t="s">
        <v>11</v>
      </c>
      <c r="C14" s="9"/>
      <c r="D14" s="10">
        <v>100</v>
      </c>
      <c r="E14" s="10"/>
      <c r="F14" s="12">
        <v>1200</v>
      </c>
      <c r="G14" s="12"/>
    </row>
    <row r="15" spans="1:7" ht="27" customHeight="1">
      <c r="A15">
        <v>4</v>
      </c>
      <c r="B15" s="9" t="s">
        <v>12</v>
      </c>
      <c r="C15" s="9"/>
      <c r="D15" s="10">
        <v>585</v>
      </c>
      <c r="E15" s="10"/>
      <c r="F15" s="11">
        <f>D15*12</f>
        <v>7020</v>
      </c>
      <c r="G15" s="11"/>
    </row>
    <row r="16" spans="1:7" ht="28.5" customHeight="1">
      <c r="A16">
        <v>5</v>
      </c>
      <c r="B16" s="9" t="s">
        <v>29</v>
      </c>
      <c r="C16" s="9"/>
      <c r="D16" s="10">
        <v>29000</v>
      </c>
      <c r="E16" s="10"/>
      <c r="F16" s="11">
        <f>D16*12-12000</f>
        <v>336000</v>
      </c>
      <c r="G16" s="11"/>
    </row>
    <row r="17" spans="1:7" ht="26.25" customHeight="1">
      <c r="A17">
        <v>6</v>
      </c>
      <c r="B17" s="9" t="s">
        <v>15</v>
      </c>
      <c r="C17" s="9"/>
      <c r="D17" s="10">
        <v>1200</v>
      </c>
      <c r="E17" s="10"/>
      <c r="F17" s="12">
        <f aca="true" t="shared" si="0" ref="F17:F21">D17*12</f>
        <v>14400</v>
      </c>
      <c r="G17" s="12"/>
    </row>
    <row r="18" spans="1:7" ht="26.25" customHeight="1">
      <c r="A18">
        <v>7</v>
      </c>
      <c r="B18" s="9" t="s">
        <v>16</v>
      </c>
      <c r="C18" s="9"/>
      <c r="D18" s="10">
        <v>500</v>
      </c>
      <c r="E18" s="10"/>
      <c r="F18" s="11">
        <f t="shared" si="0"/>
        <v>6000</v>
      </c>
      <c r="G18" s="11"/>
    </row>
    <row r="19" spans="1:7" ht="25.5" customHeight="1">
      <c r="A19">
        <v>8</v>
      </c>
      <c r="B19" s="9" t="s">
        <v>18</v>
      </c>
      <c r="C19" s="9"/>
      <c r="D19" s="10">
        <v>1500</v>
      </c>
      <c r="E19" s="10"/>
      <c r="F19" s="12">
        <f t="shared" si="0"/>
        <v>18000</v>
      </c>
      <c r="G19" s="12"/>
    </row>
    <row r="20" spans="1:7" ht="25.5" customHeight="1">
      <c r="A20">
        <v>9</v>
      </c>
      <c r="B20" s="9" t="s">
        <v>21</v>
      </c>
      <c r="C20" s="9"/>
      <c r="D20" s="10">
        <v>10555</v>
      </c>
      <c r="E20" s="10"/>
      <c r="F20" s="11">
        <f t="shared" si="0"/>
        <v>126660</v>
      </c>
      <c r="G20" s="11"/>
    </row>
    <row r="21" spans="1:7" ht="33.75" customHeight="1">
      <c r="A21">
        <v>10</v>
      </c>
      <c r="B21" s="9" t="s">
        <v>30</v>
      </c>
      <c r="C21" s="9"/>
      <c r="D21" s="10">
        <v>7500</v>
      </c>
      <c r="E21" s="10"/>
      <c r="F21" s="11">
        <f t="shared" si="0"/>
        <v>90000</v>
      </c>
      <c r="G21" s="11"/>
    </row>
    <row r="22" spans="2:7" ht="31.5" customHeight="1">
      <c r="B22" s="13" t="s">
        <v>26</v>
      </c>
      <c r="C22" s="13"/>
      <c r="D22" s="14">
        <f>SUM(D12:E21)</f>
        <v>51540</v>
      </c>
      <c r="E22" s="14"/>
      <c r="F22" s="15">
        <f>SUM(F12:G21)</f>
        <v>604080</v>
      </c>
      <c r="G22" s="15"/>
    </row>
    <row r="25" ht="12.75">
      <c r="C25" s="16"/>
    </row>
    <row r="26" ht="12.75">
      <c r="C26" s="17"/>
    </row>
    <row r="27" ht="12.75">
      <c r="C27" s="17"/>
    </row>
  </sheetData>
  <sheetProtection selectLockedCells="1" selectUnlockedCells="1"/>
  <mergeCells count="45">
    <mergeCell ref="B3:B6"/>
    <mergeCell ref="C3:G3"/>
    <mergeCell ref="C4:G4"/>
    <mergeCell ref="C5:G5"/>
    <mergeCell ref="C6:G6"/>
    <mergeCell ref="B7:G7"/>
    <mergeCell ref="B8:G8"/>
    <mergeCell ref="B9:G9"/>
    <mergeCell ref="B10:C11"/>
    <mergeCell ref="D10:G10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</mergeCells>
  <printOptions/>
  <pageMargins left="0.39375" right="0.19652777777777777" top="0.19652777777777777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2016-07-02T13:16:24Z</cp:lastPrinted>
  <dcterms:created xsi:type="dcterms:W3CDTF">2016-02-19T12:53:48Z</dcterms:created>
  <dcterms:modified xsi:type="dcterms:W3CDTF">2017-07-02T09:33:23Z</dcterms:modified>
  <cp:category/>
  <cp:version/>
  <cp:contentType/>
  <cp:contentStatus/>
  <cp:revision>1</cp:revision>
</cp:coreProperties>
</file>