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2015 год" sheetId="1" r:id="rId1"/>
    <sheet name="первонач.вариант" sheetId="4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E7" i="1"/>
  <c r="F7"/>
  <c r="D7"/>
  <c r="D21" l="1"/>
  <c r="E21"/>
  <c r="F21"/>
  <c r="D27"/>
  <c r="E27"/>
  <c r="F27"/>
  <c r="D32"/>
  <c r="E32"/>
  <c r="F32"/>
  <c r="D37"/>
  <c r="E37"/>
  <c r="F37"/>
  <c r="D42"/>
  <c r="E42"/>
  <c r="F42"/>
  <c r="D47"/>
  <c r="E47"/>
  <c r="F47"/>
  <c r="D52"/>
  <c r="E52"/>
  <c r="F52"/>
  <c r="D57"/>
  <c r="E57"/>
  <c r="F57"/>
  <c r="D62"/>
  <c r="E62"/>
  <c r="F62"/>
  <c r="D67"/>
  <c r="E67"/>
  <c r="F67"/>
  <c r="F16"/>
  <c r="E16"/>
  <c r="D16"/>
  <c r="E11"/>
  <c r="F11"/>
  <c r="D11"/>
  <c r="D6"/>
  <c r="E6"/>
  <c r="F6"/>
  <c r="D8"/>
  <c r="E8"/>
  <c r="F8"/>
  <c r="D9"/>
  <c r="E9"/>
  <c r="F9"/>
  <c r="D10"/>
  <c r="E10"/>
  <c r="F10"/>
  <c r="D13" i="4"/>
  <c r="E13"/>
  <c r="F13"/>
  <c r="C13"/>
  <c r="D5" i="1" l="1"/>
  <c r="E5"/>
  <c r="F5"/>
</calcChain>
</file>

<file path=xl/sharedStrings.xml><?xml version="1.0" encoding="utf-8"?>
<sst xmlns="http://schemas.openxmlformats.org/spreadsheetml/2006/main" count="117" uniqueCount="58">
  <si>
    <t>Наименование муниципальной программы</t>
  </si>
  <si>
    <t>"Развитие физической культуры и спорта"</t>
  </si>
  <si>
    <t>"Молодежная политика"</t>
  </si>
  <si>
    <t>"Сохранение и развитие культуры"</t>
  </si>
  <si>
    <t>"Повышение открытости и эффективности деятельности администрации"</t>
  </si>
  <si>
    <t>"Социальная поддержка граждан"</t>
  </si>
  <si>
    <t>"Развитие жилищно-коммунального хозяйства, градостроительства, строительства и архитектуры"</t>
  </si>
  <si>
    <t>"Безопасный Пятигорск"</t>
  </si>
  <si>
    <t>"Развитие образования"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</si>
  <si>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</si>
  <si>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</si>
  <si>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</si>
  <si>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</si>
  <si>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</si>
  <si>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</si>
  <si>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</si>
  <si>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</si>
  <si>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</si>
  <si>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</si>
  <si>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</si>
  <si>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Итого:</t>
  </si>
  <si>
    <t>Сводная бюджетная роспись на 31.12.14 тыс.руб.</t>
  </si>
  <si>
    <t>Кассовое исполнение   тыс.руб.</t>
  </si>
  <si>
    <t>"Развитие транспортной системы и обеспечение безопасности дорожного движения" (включ.финансиров. по ВЦП "Поддержка и развитие гор. электр.транспорта")</t>
  </si>
  <si>
    <t>"Модернизация экономики, развития малого и среднего бизнеса, курорта и туризма, энергетики, промышленности и улучшение инвестиционного климата"(вкл.финансиров. по ВЦП "Оформл. права муницип. собственности на объекты инженерной инфраструктуры")</t>
  </si>
  <si>
    <t>Предусмотрено программой из средств бюджета по состоянию на 31.12.14 г.             тыс.руб.</t>
  </si>
  <si>
    <t>Предусмотрено программой из средств бюджета по состоянию на 01.04.15 г.             тыс.руб.</t>
  </si>
  <si>
    <t>федеральный бюджет</t>
  </si>
  <si>
    <t>краевой бюджет</t>
  </si>
  <si>
    <t>местный бюджет</t>
  </si>
  <si>
    <t>внебюджетные источники</t>
  </si>
  <si>
    <t>ВСЕГО по программам:
в том числе:</t>
  </si>
  <si>
    <t>Запланировано к финансированию Программой на 2015 год</t>
  </si>
  <si>
    <t>Сводная бюджетная роспись на 31 декабря 2015 года</t>
  </si>
  <si>
    <t>Муниципальная программа города-курорта Пятигорска "Развитие образования"</t>
  </si>
  <si>
    <t>Муниципальная программа города-курорта Пятигорска "Социальная поддержка граждан"</t>
  </si>
  <si>
    <t>Муниципальная программа города-курорта Пятигорска "Развитие жилищно-коммунального хозяйства, градостроительства, строительства и архитектуры"</t>
  </si>
  <si>
    <t>Муниципальная программа города-курорта Пятигорска "Молодежная политика"</t>
  </si>
  <si>
    <t>Муниципальная программа города-курорта Пятигорска "Сохранение и развитие культуры"</t>
  </si>
  <si>
    <t>Муниципальная программа города-курорта Пятигорска "Экология и охрана окружающей среды"</t>
  </si>
  <si>
    <t>Муниципальная программа города-курорта Пятигорска "Развитие физической культуры и спорта"</t>
  </si>
  <si>
    <t>Муниципальная программа города-курорта Пятигорска "Управление финансами"</t>
  </si>
  <si>
    <t>Муниципальная программа города-курорта Пятигорска "Развитие транспортной системы и обеспечение безопасности дорожного движения"</t>
  </si>
  <si>
    <t xml:space="preserve">Муниципальная программа города-курорта Пятигорска «Повышение открытости и эффективности деятельности администрации города Пятигорска»              </t>
  </si>
  <si>
    <t>Источники ресурсного обеспечения</t>
  </si>
  <si>
    <t>Муниципальная программа города-курорта Пятигорска "Безопасный Пятигорск"</t>
  </si>
  <si>
    <t>Муниципальная программа города-курорта Пятигорска "Модернизация экономики, развитие  малого и среднего бизнеса, курорта и туризма, энергетики, промышленности  и улучшение инвестиционного климата"</t>
  </si>
  <si>
    <t>всего</t>
  </si>
  <si>
    <t>тыс.рублей</t>
  </si>
  <si>
    <t>ИНФОРМАЦИЯ
о финансировании муниципальных программ города-курорта Пятигорска за 2015 год</t>
  </si>
  <si>
    <t>средства государственной корпорации - Фонда содействия реформированию желищно-коммунального хозяйства</t>
  </si>
  <si>
    <t>Кассовые расходы с начала текущего года, включая внебюджетные источники</t>
  </si>
  <si>
    <t>федеральный бюджет*</t>
  </si>
  <si>
    <t>краевой бюджет**</t>
  </si>
  <si>
    <t>местный бюджет***</t>
  </si>
  <si>
    <t>*- средства бюджета города-курорта Пятигорска, формируемые за счет средств, поступающих из федерального бюджета;</t>
  </si>
  <si>
    <t>** - средства бюджета города-курорта Пятигорска, формируемые за счет средств, поступающих из бюджета Ставропольского края;</t>
  </si>
  <si>
    <t>*** - средства бюджета города-курорта Пятигорска, формируемые за счет собственных средств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</si>
</sst>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1" xfId="1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3" fillId="0" borderId="1" xfId="0" applyNumberFormat="1" applyFont="1" applyBorder="1" applyAlignment="1">
      <alignment horizontal="left" vertical="center"/>
    </xf>
    <xf numFmtId="4" fontId="4" fillId="0" borderId="1" xfId="1" applyNumberFormat="1" applyFont="1" applyFill="1" applyBorder="1" applyAlignment="1">
      <alignment horizontal="left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2" xfId="1" applyFont="1" applyFill="1" applyBorder="1" applyAlignment="1">
      <alignment horizontal="left" vertical="top" wrapText="1"/>
    </xf>
    <xf numFmtId="0" fontId="4" fillId="0" borderId="6" xfId="1" applyFont="1" applyFill="1" applyBorder="1" applyAlignment="1">
      <alignment horizontal="left" vertical="top" wrapText="1"/>
    </xf>
    <xf numFmtId="0" fontId="4" fillId="0" borderId="3" xfId="1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75"/>
  <sheetViews>
    <sheetView tabSelected="1" topLeftCell="A40" zoomScale="80" zoomScaleNormal="80" workbookViewId="0">
      <selection activeCell="E76" sqref="E76"/>
    </sheetView>
  </sheetViews>
  <sheetFormatPr defaultRowHeight="15"/>
  <cols>
    <col min="1" max="1" width="3.7109375" customWidth="1"/>
    <col min="2" max="2" width="53" customWidth="1"/>
    <col min="3" max="3" width="26.5703125" customWidth="1"/>
    <col min="4" max="4" width="23.5703125" customWidth="1"/>
    <col min="5" max="5" width="18.28515625" customWidth="1"/>
    <col min="6" max="6" width="19.140625" customWidth="1"/>
  </cols>
  <sheetData>
    <row r="1" spans="1:6" ht="31.5" customHeight="1">
      <c r="A1" s="28" t="s">
        <v>49</v>
      </c>
      <c r="B1" s="29"/>
      <c r="C1" s="29"/>
      <c r="D1" s="29"/>
      <c r="E1" s="29"/>
      <c r="F1" s="29"/>
    </row>
    <row r="2" spans="1:6" ht="15.75">
      <c r="A2" s="11"/>
      <c r="B2" s="11"/>
      <c r="C2" s="11"/>
      <c r="D2" s="11"/>
      <c r="E2" s="11"/>
      <c r="F2" s="12" t="s">
        <v>48</v>
      </c>
    </row>
    <row r="3" spans="1:6" ht="78" customHeight="1">
      <c r="A3" s="18" t="s">
        <v>9</v>
      </c>
      <c r="B3" s="6" t="s">
        <v>0</v>
      </c>
      <c r="C3" s="6" t="s">
        <v>44</v>
      </c>
      <c r="D3" s="6" t="s">
        <v>32</v>
      </c>
      <c r="E3" s="6" t="s">
        <v>33</v>
      </c>
      <c r="F3" s="6" t="s">
        <v>51</v>
      </c>
    </row>
    <row r="4" spans="1:6" ht="18.75" customHeight="1">
      <c r="A4" s="7">
        <v>1</v>
      </c>
      <c r="B4" s="9">
        <v>2</v>
      </c>
      <c r="C4" s="7">
        <v>3</v>
      </c>
      <c r="D4" s="16">
        <v>4</v>
      </c>
      <c r="E4" s="17">
        <v>5</v>
      </c>
      <c r="F4" s="16">
        <v>6</v>
      </c>
    </row>
    <row r="5" spans="1:6" ht="16.5" customHeight="1">
      <c r="A5" s="33"/>
      <c r="B5" s="30" t="s">
        <v>31</v>
      </c>
      <c r="C5" s="13"/>
      <c r="D5" s="15">
        <f>D11+D16+D21+D27+D32+D37+D42+D47+D52+D57+D62+D67</f>
        <v>3934076.56</v>
      </c>
      <c r="E5" s="15">
        <f t="shared" ref="E5:F5" si="0">E11+E16+E21+E27+E32+E37+E42+E47+E52+E57+E62+E67</f>
        <v>3858537.0800000005</v>
      </c>
      <c r="F5" s="15">
        <f t="shared" si="0"/>
        <v>3737919.0300000003</v>
      </c>
    </row>
    <row r="6" spans="1:6" ht="21" customHeight="1">
      <c r="A6" s="34"/>
      <c r="B6" s="31"/>
      <c r="C6" s="6" t="s">
        <v>52</v>
      </c>
      <c r="D6" s="15">
        <f t="shared" ref="D6:F6" si="1">D12+D17+D22+D28+D33+D38+D43+D48+D53+D58+D63+D68</f>
        <v>281714.19</v>
      </c>
      <c r="E6" s="15">
        <f t="shared" si="1"/>
        <v>521844.26999999996</v>
      </c>
      <c r="F6" s="15">
        <f t="shared" si="1"/>
        <v>327247.61</v>
      </c>
    </row>
    <row r="7" spans="1:6" ht="91.5" customHeight="1">
      <c r="A7" s="34"/>
      <c r="B7" s="31"/>
      <c r="C7" s="6" t="s">
        <v>50</v>
      </c>
      <c r="D7" s="15">
        <f>D23</f>
        <v>9348.48</v>
      </c>
      <c r="E7" s="15">
        <f t="shared" ref="E7:F7" si="2">E23</f>
        <v>9348.48</v>
      </c>
      <c r="F7" s="15">
        <f t="shared" si="2"/>
        <v>9348.48</v>
      </c>
    </row>
    <row r="8" spans="1:6" ht="18" customHeight="1">
      <c r="A8" s="34"/>
      <c r="B8" s="31"/>
      <c r="C8" s="6" t="s">
        <v>53</v>
      </c>
      <c r="D8" s="15">
        <f t="shared" ref="D8:F8" si="3">D13+D18+D24+D29+D34+D39+D44+D49+D54+D59+D64+D69</f>
        <v>1692117.9400000002</v>
      </c>
      <c r="E8" s="15">
        <f t="shared" si="3"/>
        <v>1571193.8999999997</v>
      </c>
      <c r="F8" s="15">
        <f t="shared" si="3"/>
        <v>1537164.39</v>
      </c>
    </row>
    <row r="9" spans="1:6" ht="18" customHeight="1">
      <c r="A9" s="34"/>
      <c r="B9" s="31"/>
      <c r="C9" s="6" t="s">
        <v>54</v>
      </c>
      <c r="D9" s="15">
        <f t="shared" ref="D9:F9" si="4">D14+D19+D25+D30+D35+D40+D45+D50+D55+D60+D65+D70</f>
        <v>1759047.03</v>
      </c>
      <c r="E9" s="15">
        <f t="shared" si="4"/>
        <v>1756150.4299999997</v>
      </c>
      <c r="F9" s="15">
        <f t="shared" si="4"/>
        <v>1645010.6900000002</v>
      </c>
    </row>
    <row r="10" spans="1:6" ht="17.25" customHeight="1">
      <c r="A10" s="35"/>
      <c r="B10" s="32"/>
      <c r="C10" s="6" t="s">
        <v>30</v>
      </c>
      <c r="D10" s="15">
        <f t="shared" ref="D10:F10" si="5">D15+D20+D26+D31+D36+D41+D46+D51+D56+D61+D66+D71</f>
        <v>191848.92</v>
      </c>
      <c r="E10" s="15">
        <f t="shared" si="5"/>
        <v>0</v>
      </c>
      <c r="F10" s="15">
        <f t="shared" si="5"/>
        <v>219147.86000000002</v>
      </c>
    </row>
    <row r="11" spans="1:6" ht="15" customHeight="1">
      <c r="A11" s="27">
        <v>1</v>
      </c>
      <c r="B11" s="24" t="s">
        <v>34</v>
      </c>
      <c r="C11" s="8" t="s">
        <v>47</v>
      </c>
      <c r="D11" s="14">
        <f>SUM(D12:D15)</f>
        <v>1899869.06</v>
      </c>
      <c r="E11" s="14">
        <f t="shared" ref="E11:F11" si="6">SUM(E12:E15)</f>
        <v>1816870.52</v>
      </c>
      <c r="F11" s="14">
        <f t="shared" si="6"/>
        <v>1743484.2399999998</v>
      </c>
    </row>
    <row r="12" spans="1:6" ht="15.75" customHeight="1">
      <c r="A12" s="27"/>
      <c r="B12" s="25"/>
      <c r="C12" s="10" t="s">
        <v>27</v>
      </c>
      <c r="D12" s="14">
        <v>19736.25</v>
      </c>
      <c r="E12" s="14">
        <v>200000</v>
      </c>
      <c r="F12" s="14">
        <v>10995.48</v>
      </c>
    </row>
    <row r="13" spans="1:6" ht="15.75" customHeight="1">
      <c r="A13" s="27"/>
      <c r="B13" s="25"/>
      <c r="C13" s="10" t="s">
        <v>28</v>
      </c>
      <c r="D13" s="14">
        <v>1065999.83</v>
      </c>
      <c r="E13" s="14">
        <v>945044.19</v>
      </c>
      <c r="F13" s="14">
        <v>916281.94</v>
      </c>
    </row>
    <row r="14" spans="1:6" ht="15.75" customHeight="1">
      <c r="A14" s="27"/>
      <c r="B14" s="25"/>
      <c r="C14" s="10" t="s">
        <v>29</v>
      </c>
      <c r="D14" s="14">
        <v>676462.88</v>
      </c>
      <c r="E14" s="14">
        <v>671826.33</v>
      </c>
      <c r="F14" s="14">
        <v>662159.93999999994</v>
      </c>
    </row>
    <row r="15" spans="1:6" ht="15.75" customHeight="1">
      <c r="A15" s="27"/>
      <c r="B15" s="26"/>
      <c r="C15" s="10" t="s">
        <v>30</v>
      </c>
      <c r="D15" s="14">
        <v>137670.1</v>
      </c>
      <c r="E15" s="14"/>
      <c r="F15" s="19">
        <v>154046.88</v>
      </c>
    </row>
    <row r="16" spans="1:6" ht="15" customHeight="1">
      <c r="A16" s="27">
        <v>2</v>
      </c>
      <c r="B16" s="21" t="s">
        <v>35</v>
      </c>
      <c r="C16" s="8" t="s">
        <v>47</v>
      </c>
      <c r="D16" s="14">
        <f>SUM(D17:D20)</f>
        <v>837100.95000000007</v>
      </c>
      <c r="E16" s="14">
        <f t="shared" ref="E16" si="7">SUM(E17:E20)</f>
        <v>886915.90999999992</v>
      </c>
      <c r="F16" s="14">
        <f t="shared" ref="F16" si="8">SUM(F17:F20)</f>
        <v>880688.41999999993</v>
      </c>
    </row>
    <row r="17" spans="1:6" ht="15" customHeight="1">
      <c r="A17" s="27"/>
      <c r="B17" s="22"/>
      <c r="C17" s="10" t="s">
        <v>27</v>
      </c>
      <c r="D17" s="14">
        <v>206615.78</v>
      </c>
      <c r="E17" s="14">
        <v>264612.2</v>
      </c>
      <c r="F17" s="14">
        <v>261891.94</v>
      </c>
    </row>
    <row r="18" spans="1:6" ht="15" customHeight="1">
      <c r="A18" s="27"/>
      <c r="B18" s="22"/>
      <c r="C18" s="10" t="s">
        <v>28</v>
      </c>
      <c r="D18" s="14">
        <v>582043.16</v>
      </c>
      <c r="E18" s="14">
        <v>570839.21</v>
      </c>
      <c r="F18" s="14">
        <v>570521.47</v>
      </c>
    </row>
    <row r="19" spans="1:6" ht="15" customHeight="1">
      <c r="A19" s="27"/>
      <c r="B19" s="22"/>
      <c r="C19" s="10" t="s">
        <v>29</v>
      </c>
      <c r="D19" s="14">
        <v>48442.01</v>
      </c>
      <c r="E19" s="14">
        <v>51464.5</v>
      </c>
      <c r="F19" s="14">
        <v>48275.01</v>
      </c>
    </row>
    <row r="20" spans="1:6" ht="15" customHeight="1">
      <c r="A20" s="27"/>
      <c r="B20" s="23"/>
      <c r="C20" s="10" t="s">
        <v>30</v>
      </c>
      <c r="D20" s="14"/>
      <c r="E20" s="14"/>
      <c r="F20" s="14"/>
    </row>
    <row r="21" spans="1:6">
      <c r="A21" s="27">
        <v>3</v>
      </c>
      <c r="B21" s="21" t="s">
        <v>36</v>
      </c>
      <c r="C21" s="8" t="s">
        <v>47</v>
      </c>
      <c r="D21" s="14">
        <f t="shared" ref="D21" si="9">SUM(D22:D26)</f>
        <v>371657.92000000004</v>
      </c>
      <c r="E21" s="14">
        <f t="shared" ref="E21" si="10">SUM(E22:E26)</f>
        <v>340060.95</v>
      </c>
      <c r="F21" s="14">
        <f t="shared" ref="F21" si="11">SUM(F22:F26)</f>
        <v>294679.87</v>
      </c>
    </row>
    <row r="22" spans="1:6">
      <c r="A22" s="27"/>
      <c r="B22" s="22"/>
      <c r="C22" s="10" t="s">
        <v>27</v>
      </c>
      <c r="D22" s="14">
        <v>55362.16</v>
      </c>
      <c r="E22" s="14">
        <v>55362.16</v>
      </c>
      <c r="F22" s="14">
        <v>52490.48</v>
      </c>
    </row>
    <row r="23" spans="1:6" ht="75">
      <c r="A23" s="27"/>
      <c r="B23" s="22"/>
      <c r="C23" s="10" t="s">
        <v>50</v>
      </c>
      <c r="D23" s="14">
        <v>9348.48</v>
      </c>
      <c r="E23" s="14">
        <v>9348.48</v>
      </c>
      <c r="F23" s="14">
        <v>9348.48</v>
      </c>
    </row>
    <row r="24" spans="1:6">
      <c r="A24" s="27"/>
      <c r="B24" s="22"/>
      <c r="C24" s="10" t="s">
        <v>28</v>
      </c>
      <c r="D24" s="14">
        <v>22121.65</v>
      </c>
      <c r="E24" s="14">
        <v>22121.65</v>
      </c>
      <c r="F24" s="14">
        <v>18115.5</v>
      </c>
    </row>
    <row r="25" spans="1:6">
      <c r="A25" s="27"/>
      <c r="B25" s="22"/>
      <c r="C25" s="10" t="s">
        <v>29</v>
      </c>
      <c r="D25" s="14">
        <v>253099.63</v>
      </c>
      <c r="E25" s="14">
        <v>253228.66</v>
      </c>
      <c r="F25" s="14">
        <v>182999.41</v>
      </c>
    </row>
    <row r="26" spans="1:6">
      <c r="A26" s="27"/>
      <c r="B26" s="23"/>
      <c r="C26" s="10" t="s">
        <v>30</v>
      </c>
      <c r="D26" s="14">
        <v>31726</v>
      </c>
      <c r="E26" s="14"/>
      <c r="F26" s="14">
        <v>31726</v>
      </c>
    </row>
    <row r="27" spans="1:6">
      <c r="A27" s="27">
        <v>4</v>
      </c>
      <c r="B27" s="21" t="s">
        <v>37</v>
      </c>
      <c r="C27" s="8" t="s">
        <v>47</v>
      </c>
      <c r="D27" s="14">
        <f t="shared" ref="D27" si="12">SUM(D28:D31)</f>
        <v>9231.17</v>
      </c>
      <c r="E27" s="14">
        <f t="shared" ref="E27" si="13">SUM(E28:E31)</f>
        <v>9296.27</v>
      </c>
      <c r="F27" s="14">
        <f t="shared" ref="F27" si="14">SUM(F28:F31)</f>
        <v>9295.2099999999991</v>
      </c>
    </row>
    <row r="28" spans="1:6">
      <c r="A28" s="27"/>
      <c r="B28" s="22"/>
      <c r="C28" s="10" t="s">
        <v>27</v>
      </c>
      <c r="D28" s="14"/>
      <c r="E28" s="14"/>
      <c r="F28" s="14"/>
    </row>
    <row r="29" spans="1:6">
      <c r="A29" s="27"/>
      <c r="B29" s="22"/>
      <c r="C29" s="10" t="s">
        <v>28</v>
      </c>
      <c r="D29" s="14"/>
      <c r="E29" s="14"/>
      <c r="F29" s="14"/>
    </row>
    <row r="30" spans="1:6">
      <c r="A30" s="27"/>
      <c r="B30" s="22"/>
      <c r="C30" s="10" t="s">
        <v>29</v>
      </c>
      <c r="D30" s="14">
        <v>9231.17</v>
      </c>
      <c r="E30" s="14">
        <v>9296.27</v>
      </c>
      <c r="F30" s="14">
        <v>9295.2099999999991</v>
      </c>
    </row>
    <row r="31" spans="1:6">
      <c r="A31" s="27"/>
      <c r="B31" s="23"/>
      <c r="C31" s="10" t="s">
        <v>30</v>
      </c>
      <c r="D31" s="14"/>
      <c r="E31" s="14"/>
      <c r="F31" s="14"/>
    </row>
    <row r="32" spans="1:6">
      <c r="A32" s="27">
        <v>5</v>
      </c>
      <c r="B32" s="21" t="s">
        <v>38</v>
      </c>
      <c r="C32" s="8" t="s">
        <v>47</v>
      </c>
      <c r="D32" s="14">
        <f t="shared" ref="D32" si="15">SUM(D33:D36)</f>
        <v>87461.69</v>
      </c>
      <c r="E32" s="14">
        <f t="shared" ref="E32" si="16">SUM(E33:E36)</f>
        <v>89299.29</v>
      </c>
      <c r="F32" s="14">
        <f t="shared" ref="F32" si="17">SUM(F33:F36)</f>
        <v>89195.95</v>
      </c>
    </row>
    <row r="33" spans="1:6">
      <c r="A33" s="27"/>
      <c r="B33" s="22"/>
      <c r="C33" s="10" t="s">
        <v>27</v>
      </c>
      <c r="D33" s="14"/>
      <c r="E33" s="14">
        <v>66</v>
      </c>
      <c r="F33" s="14">
        <v>66</v>
      </c>
    </row>
    <row r="34" spans="1:6">
      <c r="A34" s="27"/>
      <c r="B34" s="22"/>
      <c r="C34" s="10" t="s">
        <v>28</v>
      </c>
      <c r="D34" s="14"/>
      <c r="E34" s="14">
        <v>6834.15</v>
      </c>
      <c r="F34" s="14">
        <v>6834.15</v>
      </c>
    </row>
    <row r="35" spans="1:6">
      <c r="A35" s="27"/>
      <c r="B35" s="22"/>
      <c r="C35" s="10" t="s">
        <v>29</v>
      </c>
      <c r="D35" s="14">
        <v>81544.09</v>
      </c>
      <c r="E35" s="14">
        <v>82399.14</v>
      </c>
      <c r="F35" s="14">
        <v>82295.8</v>
      </c>
    </row>
    <row r="36" spans="1:6">
      <c r="A36" s="27"/>
      <c r="B36" s="23"/>
      <c r="C36" s="10" t="s">
        <v>30</v>
      </c>
      <c r="D36" s="14">
        <v>5917.6</v>
      </c>
      <c r="E36" s="14"/>
      <c r="F36" s="14"/>
    </row>
    <row r="37" spans="1:6">
      <c r="A37" s="27">
        <v>6</v>
      </c>
      <c r="B37" s="21" t="s">
        <v>39</v>
      </c>
      <c r="C37" s="8" t="s">
        <v>47</v>
      </c>
      <c r="D37" s="14">
        <f t="shared" ref="D37" si="18">SUM(D38:D41)</f>
        <v>211363.95</v>
      </c>
      <c r="E37" s="14">
        <f t="shared" ref="E37" si="19">SUM(E38:E41)</f>
        <v>211363.95</v>
      </c>
      <c r="F37" s="14">
        <f t="shared" ref="F37" si="20">SUM(F38:F41)</f>
        <v>210158.02</v>
      </c>
    </row>
    <row r="38" spans="1:6">
      <c r="A38" s="27"/>
      <c r="B38" s="22"/>
      <c r="C38" s="10" t="s">
        <v>27</v>
      </c>
      <c r="D38" s="14"/>
      <c r="E38" s="14"/>
      <c r="F38" s="14"/>
    </row>
    <row r="39" spans="1:6">
      <c r="A39" s="27"/>
      <c r="B39" s="22"/>
      <c r="C39" s="10" t="s">
        <v>28</v>
      </c>
      <c r="D39" s="14"/>
      <c r="E39" s="14"/>
      <c r="F39" s="14"/>
    </row>
    <row r="40" spans="1:6">
      <c r="A40" s="27"/>
      <c r="B40" s="22"/>
      <c r="C40" s="10" t="s">
        <v>29</v>
      </c>
      <c r="D40" s="14">
        <v>211363.95</v>
      </c>
      <c r="E40" s="14">
        <v>211363.95</v>
      </c>
      <c r="F40" s="14">
        <v>210158.02</v>
      </c>
    </row>
    <row r="41" spans="1:6">
      <c r="A41" s="27"/>
      <c r="B41" s="23"/>
      <c r="C41" s="10" t="s">
        <v>30</v>
      </c>
      <c r="D41" s="14"/>
      <c r="E41" s="14"/>
      <c r="F41" s="14"/>
    </row>
    <row r="42" spans="1:6">
      <c r="A42" s="27">
        <v>7</v>
      </c>
      <c r="B42" s="21" t="s">
        <v>40</v>
      </c>
      <c r="C42" s="8" t="s">
        <v>47</v>
      </c>
      <c r="D42" s="14">
        <f t="shared" ref="D42" si="21">SUM(D43:D46)</f>
        <v>19854.84</v>
      </c>
      <c r="E42" s="14">
        <f t="shared" ref="E42" si="22">SUM(E43:E46)</f>
        <v>20692.36</v>
      </c>
      <c r="F42" s="14">
        <f t="shared" ref="F42" si="23">SUM(F43:F46)</f>
        <v>19665.97</v>
      </c>
    </row>
    <row r="43" spans="1:6">
      <c r="A43" s="27"/>
      <c r="B43" s="22"/>
      <c r="C43" s="10" t="s">
        <v>27</v>
      </c>
      <c r="D43" s="14"/>
      <c r="E43" s="14"/>
      <c r="F43" s="14"/>
    </row>
    <row r="44" spans="1:6">
      <c r="A44" s="27"/>
      <c r="B44" s="22"/>
      <c r="C44" s="10" t="s">
        <v>28</v>
      </c>
      <c r="D44" s="14"/>
      <c r="E44" s="14"/>
      <c r="F44" s="14"/>
    </row>
    <row r="45" spans="1:6">
      <c r="A45" s="27"/>
      <c r="B45" s="22"/>
      <c r="C45" s="10" t="s">
        <v>29</v>
      </c>
      <c r="D45" s="14">
        <v>19854.84</v>
      </c>
      <c r="E45" s="14">
        <v>20692.36</v>
      </c>
      <c r="F45" s="14">
        <v>19665.97</v>
      </c>
    </row>
    <row r="46" spans="1:6">
      <c r="A46" s="27"/>
      <c r="B46" s="23"/>
      <c r="C46" s="10" t="s">
        <v>30</v>
      </c>
      <c r="D46" s="14"/>
      <c r="E46" s="14"/>
      <c r="F46" s="14"/>
    </row>
    <row r="47" spans="1:6">
      <c r="A47" s="27">
        <v>8</v>
      </c>
      <c r="B47" s="24" t="s">
        <v>45</v>
      </c>
      <c r="C47" s="8" t="s">
        <v>47</v>
      </c>
      <c r="D47" s="14">
        <f t="shared" ref="D47" si="24">SUM(D48:D51)</f>
        <v>30582.01</v>
      </c>
      <c r="E47" s="14">
        <f t="shared" ref="E47" si="25">SUM(E48:E51)</f>
        <v>35162.120000000003</v>
      </c>
      <c r="F47" s="14">
        <f t="shared" ref="F47" si="26">SUM(F48:F51)</f>
        <v>34982.910000000003</v>
      </c>
    </row>
    <row r="48" spans="1:6">
      <c r="A48" s="27"/>
      <c r="B48" s="25"/>
      <c r="C48" s="10" t="s">
        <v>27</v>
      </c>
      <c r="D48" s="14"/>
      <c r="E48" s="14"/>
      <c r="F48" s="14"/>
    </row>
    <row r="49" spans="1:6">
      <c r="A49" s="27"/>
      <c r="B49" s="25"/>
      <c r="C49" s="10" t="s">
        <v>28</v>
      </c>
      <c r="D49" s="14"/>
      <c r="E49" s="14"/>
      <c r="F49" s="14"/>
    </row>
    <row r="50" spans="1:6">
      <c r="A50" s="27"/>
      <c r="B50" s="25"/>
      <c r="C50" s="10" t="s">
        <v>29</v>
      </c>
      <c r="D50" s="14">
        <v>30582.01</v>
      </c>
      <c r="E50" s="14">
        <v>35162.120000000003</v>
      </c>
      <c r="F50" s="14">
        <v>34982.910000000003</v>
      </c>
    </row>
    <row r="51" spans="1:6">
      <c r="A51" s="27"/>
      <c r="B51" s="26"/>
      <c r="C51" s="10" t="s">
        <v>30</v>
      </c>
      <c r="D51" s="14"/>
      <c r="E51" s="14"/>
      <c r="F51" s="14"/>
    </row>
    <row r="52" spans="1:6">
      <c r="A52" s="27">
        <v>9</v>
      </c>
      <c r="B52" s="21" t="s">
        <v>41</v>
      </c>
      <c r="C52" s="8" t="s">
        <v>47</v>
      </c>
      <c r="D52" s="14">
        <f t="shared" ref="D52" si="27">SUM(D53:D56)</f>
        <v>73711.990000000005</v>
      </c>
      <c r="E52" s="14">
        <f t="shared" ref="E52" si="28">SUM(E53:E56)</f>
        <v>64632.89</v>
      </c>
      <c r="F52" s="14">
        <f t="shared" ref="F52" si="29">SUM(F53:F56)</f>
        <v>63615.62</v>
      </c>
    </row>
    <row r="53" spans="1:6">
      <c r="A53" s="27"/>
      <c r="B53" s="22"/>
      <c r="C53" s="10" t="s">
        <v>27</v>
      </c>
      <c r="D53" s="14"/>
      <c r="E53" s="14"/>
      <c r="F53" s="14"/>
    </row>
    <row r="54" spans="1:6">
      <c r="A54" s="27"/>
      <c r="B54" s="22"/>
      <c r="C54" s="10" t="s">
        <v>28</v>
      </c>
      <c r="D54" s="14"/>
      <c r="E54" s="14"/>
      <c r="F54" s="14"/>
    </row>
    <row r="55" spans="1:6">
      <c r="A55" s="27"/>
      <c r="B55" s="22"/>
      <c r="C55" s="10" t="s">
        <v>29</v>
      </c>
      <c r="D55" s="14">
        <v>73711.990000000005</v>
      </c>
      <c r="E55" s="14">
        <v>64632.89</v>
      </c>
      <c r="F55" s="14">
        <v>63615.62</v>
      </c>
    </row>
    <row r="56" spans="1:6">
      <c r="A56" s="27"/>
      <c r="B56" s="23"/>
      <c r="C56" s="10" t="s">
        <v>30</v>
      </c>
      <c r="D56" s="14"/>
      <c r="E56" s="14"/>
      <c r="F56" s="14"/>
    </row>
    <row r="57" spans="1:6">
      <c r="A57" s="27">
        <v>10</v>
      </c>
      <c r="B57" s="21" t="s">
        <v>46</v>
      </c>
      <c r="C57" s="8" t="s">
        <v>47</v>
      </c>
      <c r="D57" s="14">
        <f t="shared" ref="D57" si="30">SUM(D58:D61)</f>
        <v>34563.919999999998</v>
      </c>
      <c r="E57" s="14">
        <f t="shared" ref="E57" si="31">SUM(E58:E61)</f>
        <v>18988.45</v>
      </c>
      <c r="F57" s="14">
        <f t="shared" ref="F57" si="32">SUM(F58:F61)</f>
        <v>50247.14</v>
      </c>
    </row>
    <row r="58" spans="1:6">
      <c r="A58" s="27"/>
      <c r="B58" s="22"/>
      <c r="C58" s="10" t="s">
        <v>27</v>
      </c>
      <c r="D58" s="14"/>
      <c r="E58" s="14"/>
      <c r="F58" s="14"/>
    </row>
    <row r="59" spans="1:6">
      <c r="A59" s="27"/>
      <c r="B59" s="22"/>
      <c r="C59" s="10" t="s">
        <v>28</v>
      </c>
      <c r="D59" s="14"/>
      <c r="E59" s="14">
        <v>2724.54</v>
      </c>
      <c r="F59" s="14">
        <v>2724.54</v>
      </c>
    </row>
    <row r="60" spans="1:6">
      <c r="A60" s="27"/>
      <c r="B60" s="22"/>
      <c r="C60" s="10" t="s">
        <v>29</v>
      </c>
      <c r="D60" s="14">
        <v>18988.45</v>
      </c>
      <c r="E60" s="14">
        <v>16263.91</v>
      </c>
      <c r="F60" s="14">
        <v>15107.37</v>
      </c>
    </row>
    <row r="61" spans="1:6" ht="27" customHeight="1">
      <c r="A61" s="27"/>
      <c r="B61" s="23"/>
      <c r="C61" s="10" t="s">
        <v>30</v>
      </c>
      <c r="D61" s="14">
        <v>15575.47</v>
      </c>
      <c r="E61" s="14"/>
      <c r="F61" s="14">
        <v>32415.23</v>
      </c>
    </row>
    <row r="62" spans="1:6">
      <c r="A62" s="27">
        <v>11</v>
      </c>
      <c r="B62" s="24" t="s">
        <v>42</v>
      </c>
      <c r="C62" s="8" t="s">
        <v>47</v>
      </c>
      <c r="D62" s="14">
        <f t="shared" ref="D62" si="33">SUM(D63:D66)</f>
        <v>192816.67</v>
      </c>
      <c r="E62" s="14">
        <f t="shared" ref="E62" si="34">SUM(E63:E66)</f>
        <v>191856.92</v>
      </c>
      <c r="F62" s="14">
        <f t="shared" ref="F62" si="35">SUM(F63:F66)</f>
        <v>172477.59</v>
      </c>
    </row>
    <row r="63" spans="1:6">
      <c r="A63" s="27"/>
      <c r="B63" s="25"/>
      <c r="C63" s="10" t="s">
        <v>27</v>
      </c>
      <c r="D63" s="14"/>
      <c r="E63" s="14"/>
      <c r="F63" s="14"/>
    </row>
    <row r="64" spans="1:6">
      <c r="A64" s="27"/>
      <c r="B64" s="25"/>
      <c r="C64" s="10" t="s">
        <v>28</v>
      </c>
      <c r="D64" s="14">
        <v>20000</v>
      </c>
      <c r="E64" s="14">
        <v>20000</v>
      </c>
      <c r="F64" s="14">
        <v>20000</v>
      </c>
    </row>
    <row r="65" spans="1:6">
      <c r="A65" s="27"/>
      <c r="B65" s="25"/>
      <c r="C65" s="10" t="s">
        <v>29</v>
      </c>
      <c r="D65" s="14">
        <v>171856.92</v>
      </c>
      <c r="E65" s="14">
        <v>171856.92</v>
      </c>
      <c r="F65" s="14">
        <v>151517.84</v>
      </c>
    </row>
    <row r="66" spans="1:6">
      <c r="A66" s="27"/>
      <c r="B66" s="26"/>
      <c r="C66" s="10" t="s">
        <v>30</v>
      </c>
      <c r="D66" s="14">
        <v>959.75</v>
      </c>
      <c r="E66" s="14"/>
      <c r="F66" s="14">
        <v>959.75</v>
      </c>
    </row>
    <row r="67" spans="1:6" ht="15.75" customHeight="1">
      <c r="A67" s="27">
        <v>12</v>
      </c>
      <c r="B67" s="20" t="s">
        <v>43</v>
      </c>
      <c r="C67" s="8" t="s">
        <v>47</v>
      </c>
      <c r="D67" s="14">
        <f t="shared" ref="D67" si="36">SUM(D68:D71)</f>
        <v>165862.38999999998</v>
      </c>
      <c r="E67" s="14">
        <f t="shared" ref="E67" si="37">SUM(E68:E71)</f>
        <v>173397.45</v>
      </c>
      <c r="F67" s="14">
        <f t="shared" ref="F67" si="38">SUM(F68:F71)</f>
        <v>169428.09</v>
      </c>
    </row>
    <row r="68" spans="1:6">
      <c r="A68" s="27"/>
      <c r="B68" s="20"/>
      <c r="C68" s="10" t="s">
        <v>27</v>
      </c>
      <c r="D68" s="14"/>
      <c r="E68" s="14">
        <v>1803.91</v>
      </c>
      <c r="F68" s="14">
        <v>1803.71</v>
      </c>
    </row>
    <row r="69" spans="1:6">
      <c r="A69" s="27"/>
      <c r="B69" s="20"/>
      <c r="C69" s="10" t="s">
        <v>28</v>
      </c>
      <c r="D69" s="14">
        <v>1953.3</v>
      </c>
      <c r="E69" s="14">
        <v>3630.16</v>
      </c>
      <c r="F69" s="14">
        <v>2686.79</v>
      </c>
    </row>
    <row r="70" spans="1:6">
      <c r="A70" s="27"/>
      <c r="B70" s="20"/>
      <c r="C70" s="10" t="s">
        <v>29</v>
      </c>
      <c r="D70" s="14">
        <v>163909.09</v>
      </c>
      <c r="E70" s="14">
        <v>167963.38</v>
      </c>
      <c r="F70" s="14">
        <v>164937.59</v>
      </c>
    </row>
    <row r="71" spans="1:6">
      <c r="A71" s="27"/>
      <c r="B71" s="20"/>
      <c r="C71" s="10" t="s">
        <v>30</v>
      </c>
      <c r="D71" s="14"/>
      <c r="E71" s="14"/>
      <c r="F71" s="14"/>
    </row>
    <row r="73" spans="1:6">
      <c r="B73" t="s">
        <v>55</v>
      </c>
    </row>
    <row r="74" spans="1:6">
      <c r="B74" t="s">
        <v>56</v>
      </c>
    </row>
    <row r="75" spans="1:6">
      <c r="B75" t="s">
        <v>57</v>
      </c>
    </row>
  </sheetData>
  <mergeCells count="27">
    <mergeCell ref="A1:F1"/>
    <mergeCell ref="A47:A51"/>
    <mergeCell ref="A52:A56"/>
    <mergeCell ref="A57:A61"/>
    <mergeCell ref="A62:A66"/>
    <mergeCell ref="B5:B10"/>
    <mergeCell ref="A5:A10"/>
    <mergeCell ref="B11:B15"/>
    <mergeCell ref="A11:A15"/>
    <mergeCell ref="A16:A20"/>
    <mergeCell ref="A67:A71"/>
    <mergeCell ref="A21:A26"/>
    <mergeCell ref="A27:A31"/>
    <mergeCell ref="A32:A36"/>
    <mergeCell ref="A37:A41"/>
    <mergeCell ref="A42:A46"/>
    <mergeCell ref="B67:B71"/>
    <mergeCell ref="B16:B20"/>
    <mergeCell ref="B21:B26"/>
    <mergeCell ref="B27:B31"/>
    <mergeCell ref="B32:B36"/>
    <mergeCell ref="B37:B41"/>
    <mergeCell ref="B42:B46"/>
    <mergeCell ref="B47:B51"/>
    <mergeCell ref="B52:B56"/>
    <mergeCell ref="B57:B61"/>
    <mergeCell ref="B62:B66"/>
  </mergeCells>
  <pageMargins left="0.7" right="0.7" top="0.75" bottom="0.75" header="0.3" footer="0.3"/>
  <pageSetup paperSize="9" scale="8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F13" sqref="F13"/>
    </sheetView>
  </sheetViews>
  <sheetFormatPr defaultRowHeight="15"/>
  <cols>
    <col min="1" max="1" width="3.7109375" customWidth="1"/>
    <col min="2" max="2" width="49.42578125" customWidth="1"/>
    <col min="3" max="3" width="20.85546875" customWidth="1"/>
    <col min="4" max="4" width="21" customWidth="1"/>
    <col min="5" max="5" width="17.42578125" customWidth="1"/>
    <col min="6" max="6" width="14.7109375" customWidth="1"/>
  </cols>
  <sheetData>
    <row r="1" spans="1:6" ht="15" customHeight="1">
      <c r="A1" s="41" t="s">
        <v>9</v>
      </c>
      <c r="B1" s="36" t="s">
        <v>0</v>
      </c>
      <c r="C1" s="36" t="s">
        <v>25</v>
      </c>
      <c r="D1" s="38" t="s">
        <v>26</v>
      </c>
      <c r="E1" s="36" t="s">
        <v>21</v>
      </c>
      <c r="F1" s="38" t="s">
        <v>22</v>
      </c>
    </row>
    <row r="2" spans="1:6" ht="98.25" customHeight="1">
      <c r="A2" s="41"/>
      <c r="B2" s="37"/>
      <c r="C2" s="37"/>
      <c r="D2" s="38"/>
      <c r="E2" s="37"/>
      <c r="F2" s="38"/>
    </row>
    <row r="3" spans="1:6" ht="91.5" customHeight="1">
      <c r="A3" s="2" t="s">
        <v>10</v>
      </c>
      <c r="B3" s="1" t="s">
        <v>24</v>
      </c>
      <c r="C3" s="3">
        <v>10653.88</v>
      </c>
      <c r="D3" s="4">
        <v>18515.71</v>
      </c>
      <c r="E3" s="4">
        <v>18515.71</v>
      </c>
      <c r="F3" s="4">
        <v>17584.37</v>
      </c>
    </row>
    <row r="4" spans="1:6" ht="23.25" customHeight="1">
      <c r="A4" s="2" t="s">
        <v>11</v>
      </c>
      <c r="B4" s="1" t="s">
        <v>1</v>
      </c>
      <c r="C4" s="3">
        <v>11907.9</v>
      </c>
      <c r="D4" s="3">
        <v>11907.9</v>
      </c>
      <c r="E4" s="3">
        <v>12990.69</v>
      </c>
      <c r="F4" s="3">
        <v>12989.46</v>
      </c>
    </row>
    <row r="5" spans="1:6" ht="19.5" customHeight="1">
      <c r="A5" s="2" t="s">
        <v>12</v>
      </c>
      <c r="B5" s="1" t="s">
        <v>2</v>
      </c>
      <c r="C5" s="3">
        <v>2414.5</v>
      </c>
      <c r="D5" s="3">
        <v>2414.5</v>
      </c>
      <c r="E5" s="3">
        <v>2414.5</v>
      </c>
      <c r="F5" s="3">
        <v>2412.31</v>
      </c>
    </row>
    <row r="6" spans="1:6" ht="24.75" customHeight="1">
      <c r="A6" s="2" t="s">
        <v>13</v>
      </c>
      <c r="B6" s="1" t="s">
        <v>3</v>
      </c>
      <c r="C6" s="3">
        <v>10965.7</v>
      </c>
      <c r="D6" s="3">
        <v>10965.7</v>
      </c>
      <c r="E6" s="3">
        <v>14120.72</v>
      </c>
      <c r="F6" s="3">
        <v>14107.87</v>
      </c>
    </row>
    <row r="7" spans="1:6" ht="30" customHeight="1">
      <c r="A7" s="2" t="s">
        <v>14</v>
      </c>
      <c r="B7" s="1" t="s">
        <v>4</v>
      </c>
      <c r="C7" s="3">
        <v>135</v>
      </c>
      <c r="D7" s="3">
        <v>135</v>
      </c>
      <c r="E7" s="3">
        <v>135</v>
      </c>
      <c r="F7" s="3">
        <v>134.69999999999999</v>
      </c>
    </row>
    <row r="8" spans="1:6" ht="18" customHeight="1">
      <c r="A8" s="2" t="s">
        <v>15</v>
      </c>
      <c r="B8" s="1" t="s">
        <v>5</v>
      </c>
      <c r="C8" s="3">
        <v>43286.23</v>
      </c>
      <c r="D8" s="3">
        <v>43286.23</v>
      </c>
      <c r="E8" s="3">
        <v>38218.839999999997</v>
      </c>
      <c r="F8" s="3">
        <v>37806.01</v>
      </c>
    </row>
    <row r="9" spans="1:6" ht="63.75" customHeight="1">
      <c r="A9" s="2" t="s">
        <v>16</v>
      </c>
      <c r="B9" s="1" t="s">
        <v>23</v>
      </c>
      <c r="C9" s="3">
        <v>162681.51</v>
      </c>
      <c r="D9" s="3">
        <v>164886.9</v>
      </c>
      <c r="E9" s="3">
        <v>164886.9</v>
      </c>
      <c r="F9" s="3">
        <v>164776.1</v>
      </c>
    </row>
    <row r="10" spans="1:6" ht="35.25" customHeight="1">
      <c r="A10" s="2" t="s">
        <v>17</v>
      </c>
      <c r="B10" s="1" t="s">
        <v>6</v>
      </c>
      <c r="C10" s="3">
        <v>3233.81</v>
      </c>
      <c r="D10" s="3"/>
      <c r="E10" s="3">
        <v>18007.48</v>
      </c>
      <c r="F10" s="3">
        <v>443.6</v>
      </c>
    </row>
    <row r="11" spans="1:6" ht="24.75" customHeight="1">
      <c r="A11" s="2" t="s">
        <v>18</v>
      </c>
      <c r="B11" s="1" t="s">
        <v>7</v>
      </c>
      <c r="C11" s="3">
        <v>2000</v>
      </c>
      <c r="D11" s="3">
        <v>2000</v>
      </c>
      <c r="E11" s="3">
        <v>1634.6</v>
      </c>
      <c r="F11" s="3">
        <v>1603.17</v>
      </c>
    </row>
    <row r="12" spans="1:6" ht="29.25" customHeight="1">
      <c r="A12" s="2" t="s">
        <v>19</v>
      </c>
      <c r="B12" s="1" t="s">
        <v>8</v>
      </c>
      <c r="C12" s="3">
        <v>714191.9</v>
      </c>
      <c r="D12" s="3">
        <v>714191.9</v>
      </c>
      <c r="E12" s="3">
        <v>614217.31000000006</v>
      </c>
      <c r="F12" s="3">
        <v>553920.97</v>
      </c>
    </row>
    <row r="13" spans="1:6" ht="29.25" customHeight="1">
      <c r="A13" s="39" t="s">
        <v>20</v>
      </c>
      <c r="B13" s="40"/>
      <c r="C13" s="5">
        <f>C3+C4+C5+C7+C6+C8+C9+C10+C11+C12</f>
        <v>961470.43</v>
      </c>
      <c r="D13" s="5">
        <f t="shared" ref="D13:F13" si="0">D3+D4+D5+D7+D6+D8+D9+D10+D11+D12</f>
        <v>968303.84000000008</v>
      </c>
      <c r="E13" s="5">
        <f t="shared" si="0"/>
        <v>885141.75</v>
      </c>
      <c r="F13" s="5">
        <f t="shared" si="0"/>
        <v>805778.56</v>
      </c>
    </row>
  </sheetData>
  <mergeCells count="7">
    <mergeCell ref="E1:E2"/>
    <mergeCell ref="F1:F2"/>
    <mergeCell ref="A13:B13"/>
    <mergeCell ref="A1:A2"/>
    <mergeCell ref="B1:B2"/>
    <mergeCell ref="C1:C2"/>
    <mergeCell ref="D1:D2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2015 год</vt:lpstr>
      <vt:lpstr>первонач.вариант</vt:lpstr>
      <vt:lpstr>Лист2</vt:lpstr>
      <vt:lpstr>Лист3</vt:lpstr>
    </vt:vector>
  </TitlesOfParts>
  <Company>Administraciya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Administraciya</dc:creator>
  <cp:lastModifiedBy>1</cp:lastModifiedBy>
  <cp:lastPrinted>2016-04-21T08:02:48Z</cp:lastPrinted>
  <dcterms:created xsi:type="dcterms:W3CDTF">2015-04-24T06:22:56Z</dcterms:created>
  <dcterms:modified xsi:type="dcterms:W3CDTF">2016-04-21T08:02:51Z</dcterms:modified>
</cp:coreProperties>
</file>